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36" yWindow="75" windowWidth="20730" windowHeight="11760" activeTab="0"/>
  </bookViews>
  <sheets>
    <sheet name="Personal Details" sheetId="1" r:id="rId1"/>
    <sheet name="Business Details" sheetId="2" r:id="rId2"/>
  </sheets>
  <definedNames/>
  <calcPr fullCalcOnLoad="1"/>
</workbook>
</file>

<file path=xl/sharedStrings.xml><?xml version="1.0" encoding="utf-8"?>
<sst xmlns="http://schemas.openxmlformats.org/spreadsheetml/2006/main" count="164" uniqueCount="146">
  <si>
    <t>Fill in this form and email it back to us and we will advise you on your options.</t>
  </si>
  <si>
    <t>Income</t>
  </si>
  <si>
    <t>Monthly Salary</t>
  </si>
  <si>
    <t>Monthly Salary (partner)</t>
  </si>
  <si>
    <t>Benefits</t>
  </si>
  <si>
    <t>Job Seeker's Allowance</t>
  </si>
  <si>
    <t>Incapacity Benefit</t>
  </si>
  <si>
    <t>Child Benefit</t>
  </si>
  <si>
    <t>Child Tax Credit</t>
  </si>
  <si>
    <t>Working Tax Credit</t>
  </si>
  <si>
    <t>Child Maintenance</t>
  </si>
  <si>
    <t>Pension / Other</t>
  </si>
  <si>
    <t>Pension</t>
  </si>
  <si>
    <t>Other (Specify)</t>
  </si>
  <si>
    <t>Mortgage</t>
  </si>
  <si>
    <t>Rent</t>
  </si>
  <si>
    <t>2nd charge</t>
  </si>
  <si>
    <t>Council Tax</t>
  </si>
  <si>
    <t>Life insurance</t>
  </si>
  <si>
    <t>Buildings &amp; contents insurance</t>
  </si>
  <si>
    <t>Water rates</t>
  </si>
  <si>
    <t>Gas</t>
  </si>
  <si>
    <t>Electricity</t>
  </si>
  <si>
    <t>Other Fuel</t>
  </si>
  <si>
    <t>TV Licence</t>
  </si>
  <si>
    <t>Telephone</t>
  </si>
  <si>
    <t>Internet</t>
  </si>
  <si>
    <t>Mobile telephone</t>
  </si>
  <si>
    <t>Housekeeping (food &amp; toiletries)</t>
  </si>
  <si>
    <t>Clothing and footwear</t>
  </si>
  <si>
    <t>Public transport</t>
  </si>
  <si>
    <t xml:space="preserve">Car petrol </t>
  </si>
  <si>
    <t xml:space="preserve">Car insurance </t>
  </si>
  <si>
    <t xml:space="preserve">Car road tax </t>
  </si>
  <si>
    <t>Car repairs &amp; servicing</t>
  </si>
  <si>
    <t>Medical expenses</t>
  </si>
  <si>
    <t>Optical expenses</t>
  </si>
  <si>
    <t>Dental expenses</t>
  </si>
  <si>
    <t>Sky</t>
  </si>
  <si>
    <t>Laundry &amp; dry cleaning</t>
  </si>
  <si>
    <t>Hairdressing</t>
  </si>
  <si>
    <t>Pocket money</t>
  </si>
  <si>
    <t>Newspapers</t>
  </si>
  <si>
    <t>Sundries and emergencies</t>
  </si>
  <si>
    <t>Meals at work</t>
  </si>
  <si>
    <t>Pets</t>
  </si>
  <si>
    <t>Surplus available for creditors</t>
  </si>
  <si>
    <t>( Income minus Outgoings )</t>
  </si>
  <si>
    <t>£</t>
  </si>
  <si>
    <t>Balance</t>
  </si>
  <si>
    <t>%</t>
  </si>
  <si>
    <t>Monthly Payment</t>
  </si>
  <si>
    <t>This is how much you have left to offer</t>
  </si>
  <si>
    <t>to your creditors every month. This is the</t>
  </si>
  <si>
    <t>disposable income left after paying your</t>
  </si>
  <si>
    <t>living costs</t>
  </si>
  <si>
    <t xml:space="preserve">Creditor </t>
  </si>
  <si>
    <t xml:space="preserve">Name  </t>
  </si>
  <si>
    <t xml:space="preserve">Address  </t>
  </si>
  <si>
    <t xml:space="preserve">Telephone  </t>
  </si>
  <si>
    <t xml:space="preserve">Mobile  </t>
  </si>
  <si>
    <t>Questions? Call 0800 0436 999</t>
  </si>
  <si>
    <t>Email</t>
  </si>
  <si>
    <t>eg</t>
  </si>
  <si>
    <t>Totals</t>
  </si>
  <si>
    <t>Business and Personal - Fact Find Form</t>
  </si>
  <si>
    <t>(please fill in the Business Details page if applicable - see tabs along bottom)</t>
  </si>
  <si>
    <t>your situation the better we can advise you on how best to deal with your situation</t>
  </si>
  <si>
    <t>Filling in this spreadsheet will help us to help you. The more information that we have about</t>
  </si>
  <si>
    <t xml:space="preserve"> HSBC- Loan</t>
  </si>
  <si>
    <t>PERSONAL DETAILS</t>
  </si>
  <si>
    <t>#</t>
  </si>
  <si>
    <t>ABOUT YOU</t>
  </si>
  <si>
    <r>
      <rPr>
        <b/>
        <sz val="16"/>
        <rFont val="Calibri"/>
        <family val="2"/>
      </rPr>
      <t>Outgoings</t>
    </r>
    <r>
      <rPr>
        <b/>
        <sz val="11"/>
        <rFont val="Calibri"/>
        <family val="2"/>
      </rPr>
      <t xml:space="preserve"> not including debt payments</t>
    </r>
  </si>
  <si>
    <r>
      <t xml:space="preserve">Email address: </t>
    </r>
    <r>
      <rPr>
        <b/>
        <u val="single"/>
        <sz val="14"/>
        <color indexed="62"/>
        <rFont val="Calibri"/>
        <family val="2"/>
      </rPr>
      <t>advice@businessdebtadvice.co.uk</t>
    </r>
  </si>
  <si>
    <t>All your details are private and confidential. We will not pass your information to any third parties.</t>
  </si>
  <si>
    <t xml:space="preserve"> We only use contact information so we can communicate directly with you in relation to your debts and options.</t>
  </si>
  <si>
    <t>Other Outgoings: Specify  ---&gt;</t>
  </si>
  <si>
    <t xml:space="preserve">Total Income    </t>
  </si>
  <si>
    <t xml:space="preserve">Total Outgoings     </t>
  </si>
  <si>
    <t>-</t>
  </si>
  <si>
    <t>Note</t>
  </si>
  <si>
    <t>Debt in partner's name</t>
  </si>
  <si>
    <t>(If you have more than 20 creditors call us and we will record them by phone)</t>
  </si>
  <si>
    <t>CREDITOR DETAILS (Debts)</t>
  </si>
  <si>
    <t>Click here to fill in BUSINESS DETAILS if applicable</t>
  </si>
  <si>
    <t>Don't forget to fill out your PERSONAL DETAILS. Click here</t>
  </si>
  <si>
    <t>Annual Income and Expenditure for Business</t>
  </si>
  <si>
    <t xml:space="preserve">£ </t>
  </si>
  <si>
    <t>Premises rent</t>
  </si>
  <si>
    <t>Advertising</t>
  </si>
  <si>
    <t>Equipment and set up costs</t>
  </si>
  <si>
    <t>Heat &amp; light</t>
  </si>
  <si>
    <t>Tax</t>
  </si>
  <si>
    <t>Less Expenses</t>
  </si>
  <si>
    <t>National Insurance</t>
  </si>
  <si>
    <t>Personal Allowance</t>
  </si>
  <si>
    <t>Taxable</t>
  </si>
  <si>
    <t>Net annual earnings</t>
  </si>
  <si>
    <t>Monthly Tax</t>
  </si>
  <si>
    <t>Monthly Class 4</t>
  </si>
  <si>
    <t>Net Monthly earnings</t>
  </si>
  <si>
    <t>Total Monthly</t>
  </si>
  <si>
    <t>Net weekly earnings</t>
  </si>
  <si>
    <t>Total Tax and NI</t>
  </si>
  <si>
    <t>This business section is only suitable for Self Employed individuals / Business Partners</t>
  </si>
  <si>
    <t>What percentage of the business do you own?</t>
  </si>
  <si>
    <t>Your Personal Earnings from the business</t>
  </si>
  <si>
    <t>Business Rates</t>
  </si>
  <si>
    <t>Loan Repayments</t>
  </si>
  <si>
    <t>Bank Interest</t>
  </si>
  <si>
    <t>Bank Charges</t>
  </si>
  <si>
    <t>Wages (PAYE and NI) - not including your drawings</t>
  </si>
  <si>
    <t>Water Rates</t>
  </si>
  <si>
    <t>Insurance</t>
  </si>
  <si>
    <t>Transport and Car Costs</t>
  </si>
  <si>
    <t>Stationary</t>
  </si>
  <si>
    <r>
      <t xml:space="preserve">Email address: </t>
    </r>
    <r>
      <rPr>
        <b/>
        <u val="single"/>
        <sz val="14"/>
        <color indexed="62"/>
        <rFont val="Calibri"/>
        <family val="2"/>
      </rPr>
      <t>advice@businessdebtadvice.co.uk</t>
    </r>
  </si>
  <si>
    <t>Postage</t>
  </si>
  <si>
    <t>Cleaning/Repairs</t>
  </si>
  <si>
    <t>Accountancy Costs</t>
  </si>
  <si>
    <t>Business Turnover</t>
  </si>
  <si>
    <t>Other Specify  ---&gt;</t>
  </si>
  <si>
    <t xml:space="preserve">Total Expenses    </t>
  </si>
  <si>
    <t xml:space="preserve">Earnings net of expenses    </t>
  </si>
  <si>
    <t>Business Earnings Net of Expenses</t>
  </si>
  <si>
    <t>Your Share of Business Earnings Net of expenses</t>
  </si>
  <si>
    <t>What is your position within the business</t>
  </si>
  <si>
    <t>Owner / Director / Shareholder</t>
  </si>
  <si>
    <t>Your Earnings</t>
  </si>
  <si>
    <t xml:space="preserve">What type of business do you run? </t>
  </si>
  <si>
    <t>Sole Trader / Limited Company / Partnership</t>
  </si>
  <si>
    <t>Personal Allowance for tax</t>
  </si>
  <si>
    <t>Basic Tax Rate</t>
  </si>
  <si>
    <t>Higher Tax Rate</t>
  </si>
  <si>
    <t>Basic NI Rate</t>
  </si>
  <si>
    <t>Higher NI Rates</t>
  </si>
  <si>
    <t>Allowances, Thresholds and National Insurance</t>
  </si>
  <si>
    <t>Personal Allowance for Nat Ins</t>
  </si>
  <si>
    <t>Tax and National Insurance Calculations</t>
  </si>
  <si>
    <t>Nat Ins</t>
  </si>
  <si>
    <t>Basic Rate</t>
  </si>
  <si>
    <t>Higher Rate</t>
  </si>
  <si>
    <t>Actual Tax</t>
  </si>
  <si>
    <t>Tax and National Insurance</t>
  </si>
  <si>
    <t>Cost of Sales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</si>
</sst>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,##0\ ;\(#,##0\)"/>
    <numFmt numFmtId="166" formatCode="&quot;£&quot;#,##0"/>
    <numFmt numFmtId="167" formatCode="0.0%"/>
    <numFmt numFmtId="168" formatCode="[$-809]dd\ mmmm\ yyyy;@"/>
    <numFmt numFmtId="169" formatCode="#,##0.00;\(#,##0.00\)"/>
    <numFmt numFmtId="170" formatCode="#,##0;\(#,##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\(0.00\)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u val="single"/>
      <sz val="14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b/>
      <u val="single"/>
      <sz val="18"/>
      <color indexed="8"/>
      <name val="Calibri"/>
      <family val="2"/>
    </font>
    <font>
      <b/>
      <sz val="18"/>
      <color indexed="62"/>
      <name val="Calibri"/>
      <family val="2"/>
    </font>
    <font>
      <sz val="18"/>
      <color indexed="62"/>
      <name val="Calibri"/>
      <family val="2"/>
    </font>
    <font>
      <sz val="10"/>
      <name val="Calibri"/>
      <family val="2"/>
    </font>
    <font>
      <sz val="10"/>
      <color indexed="18"/>
      <name val="Calibri"/>
      <family val="2"/>
    </font>
    <font>
      <b/>
      <u val="single"/>
      <sz val="11"/>
      <name val="Calibri"/>
      <family val="2"/>
    </font>
    <font>
      <b/>
      <sz val="16"/>
      <color indexed="62"/>
      <name val="Calibri"/>
      <family val="2"/>
    </font>
    <font>
      <sz val="18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20"/>
      <color indexed="8"/>
      <name val="Calibri"/>
      <family val="2"/>
    </font>
    <font>
      <b/>
      <sz val="1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4"/>
      <name val="Calibri"/>
      <family val="2"/>
    </font>
    <font>
      <b/>
      <u val="single"/>
      <sz val="14"/>
      <name val="Calibri"/>
      <family val="2"/>
    </font>
    <font>
      <b/>
      <u val="single"/>
      <sz val="11"/>
      <color indexed="8"/>
      <name val="Calibri"/>
      <family val="2"/>
    </font>
    <font>
      <sz val="9"/>
      <color indexed="62"/>
      <name val="Calibri"/>
      <family val="2"/>
    </font>
    <font>
      <b/>
      <i/>
      <u val="single"/>
      <sz val="11"/>
      <name val="Calibri"/>
      <family val="2"/>
    </font>
    <font>
      <b/>
      <u val="single"/>
      <sz val="12"/>
      <name val="Calibri"/>
      <family val="2"/>
    </font>
    <font>
      <b/>
      <sz val="9"/>
      <color indexed="50"/>
      <name val="Calibri"/>
      <family val="2"/>
    </font>
    <font>
      <u val="single"/>
      <sz val="12"/>
      <color indexed="12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u val="single"/>
      <sz val="18"/>
      <color theme="1"/>
      <name val="Calibri"/>
      <family val="2"/>
    </font>
    <font>
      <b/>
      <sz val="18"/>
      <color theme="3" tint="0.39998000860214233"/>
      <name val="Calibri"/>
      <family val="2"/>
    </font>
    <font>
      <sz val="18"/>
      <color theme="3" tint="0.39998000860214233"/>
      <name val="Calibri"/>
      <family val="2"/>
    </font>
    <font>
      <sz val="10"/>
      <color theme="3" tint="-0.24997000396251678"/>
      <name val="Calibri"/>
      <family val="2"/>
    </font>
    <font>
      <b/>
      <sz val="16"/>
      <color theme="3" tint="0.39998000860214233"/>
      <name val="Calibri"/>
      <family val="2"/>
    </font>
    <font>
      <sz val="18"/>
      <color theme="0"/>
      <name val="Calibri"/>
      <family val="2"/>
    </font>
    <font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2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Arial"/>
      <family val="2"/>
    </font>
    <font>
      <b/>
      <u val="single"/>
      <sz val="11"/>
      <color theme="1"/>
      <name val="Calibri"/>
      <family val="2"/>
    </font>
    <font>
      <sz val="9"/>
      <color theme="3" tint="0.39998000860214233"/>
      <name val="Calibri"/>
      <family val="2"/>
    </font>
    <font>
      <u val="single"/>
      <sz val="12"/>
      <color theme="10"/>
      <name val="Calibri"/>
      <family val="2"/>
    </font>
    <font>
      <sz val="14"/>
      <color theme="0"/>
      <name val="Calibri"/>
      <family val="2"/>
    </font>
    <font>
      <b/>
      <sz val="14"/>
      <color theme="0"/>
      <name val="Calibri"/>
      <family val="2"/>
    </font>
    <font>
      <b/>
      <sz val="12"/>
      <color theme="0"/>
      <name val="Calibri"/>
      <family val="2"/>
    </font>
    <font>
      <b/>
      <sz val="9"/>
      <color rgb="FF92D05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Gray">
        <fgColor indexed="13"/>
        <bgColor theme="0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Alignment="1">
      <alignment/>
    </xf>
    <xf numFmtId="165" fontId="2" fillId="33" borderId="0" xfId="0" applyNumberFormat="1" applyFont="1" applyFill="1" applyBorder="1" applyAlignment="1" applyProtection="1">
      <alignment/>
      <protection/>
    </xf>
    <xf numFmtId="0" fontId="74" fillId="33" borderId="0" xfId="0" applyFont="1" applyFill="1" applyAlignment="1">
      <alignment/>
    </xf>
    <xf numFmtId="0" fontId="26" fillId="33" borderId="10" xfId="0" applyNumberFormat="1" applyFont="1" applyFill="1" applyBorder="1" applyAlignment="1" applyProtection="1">
      <alignment horizontal="left"/>
      <protection/>
    </xf>
    <xf numFmtId="0" fontId="26" fillId="33" borderId="11" xfId="0" applyNumberFormat="1" applyFont="1" applyFill="1" applyBorder="1" applyAlignment="1" applyProtection="1">
      <alignment horizontal="left"/>
      <protection/>
    </xf>
    <xf numFmtId="0" fontId="0" fillId="33" borderId="0" xfId="0" applyFill="1" applyAlignment="1">
      <alignment/>
    </xf>
    <xf numFmtId="0" fontId="72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30" fillId="33" borderId="0" xfId="0" applyFont="1" applyFill="1" applyAlignment="1">
      <alignment/>
    </xf>
    <xf numFmtId="3" fontId="30" fillId="33" borderId="0" xfId="0" applyNumberFormat="1" applyFont="1" applyFill="1" applyAlignment="1">
      <alignment/>
    </xf>
    <xf numFmtId="3" fontId="30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Alignment="1">
      <alignment/>
    </xf>
    <xf numFmtId="0" fontId="30" fillId="33" borderId="0" xfId="0" applyNumberFormat="1" applyFont="1" applyFill="1" applyBorder="1" applyAlignment="1" applyProtection="1">
      <alignment/>
      <protection/>
    </xf>
    <xf numFmtId="165" fontId="30" fillId="33" borderId="0" xfId="0" applyNumberFormat="1" applyFont="1" applyFill="1" applyBorder="1" applyAlignment="1" applyProtection="1">
      <alignment/>
      <protection/>
    </xf>
    <xf numFmtId="165" fontId="78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>
      <alignment horizontal="center"/>
    </xf>
    <xf numFmtId="0" fontId="72" fillId="33" borderId="0" xfId="0" applyFont="1" applyFill="1" applyAlignment="1">
      <alignment horizontal="center"/>
    </xf>
    <xf numFmtId="0" fontId="74" fillId="33" borderId="0" xfId="0" applyFont="1" applyFill="1" applyBorder="1" applyAlignment="1">
      <alignment horizontal="center"/>
    </xf>
    <xf numFmtId="164" fontId="30" fillId="33" borderId="0" xfId="0" applyNumberFormat="1" applyFont="1" applyFill="1" applyBorder="1" applyAlignment="1" applyProtection="1">
      <alignment/>
      <protection locked="0"/>
    </xf>
    <xf numFmtId="0" fontId="32" fillId="33" borderId="0" xfId="0" applyNumberFormat="1" applyFont="1" applyFill="1" applyBorder="1" applyAlignment="1" applyProtection="1">
      <alignment horizontal="left"/>
      <protection/>
    </xf>
    <xf numFmtId="164" fontId="79" fillId="33" borderId="0" xfId="0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56" fillId="34" borderId="0" xfId="48" applyFont="1" applyFill="1" applyAlignment="1">
      <alignment/>
    </xf>
    <xf numFmtId="0" fontId="56" fillId="35" borderId="0" xfId="48" applyFont="1" applyFill="1" applyAlignment="1">
      <alignment/>
    </xf>
    <xf numFmtId="0" fontId="56" fillId="35" borderId="0" xfId="48" applyFont="1" applyFill="1" applyAlignment="1">
      <alignment horizontal="center"/>
    </xf>
    <xf numFmtId="0" fontId="56" fillId="35" borderId="0" xfId="48" applyNumberFormat="1" applyFont="1" applyFill="1" applyBorder="1" applyAlignment="1" applyProtection="1">
      <alignment horizontal="center"/>
      <protection/>
    </xf>
    <xf numFmtId="0" fontId="0" fillId="35" borderId="0" xfId="0" applyFill="1" applyAlignment="1">
      <alignment/>
    </xf>
    <xf numFmtId="0" fontId="0" fillId="33" borderId="0" xfId="0" applyFill="1" applyAlignment="1">
      <alignment horizontal="right"/>
    </xf>
    <xf numFmtId="0" fontId="0" fillId="33" borderId="12" xfId="0" applyFill="1" applyBorder="1" applyAlignment="1">
      <alignment/>
    </xf>
    <xf numFmtId="164" fontId="80" fillId="35" borderId="0" xfId="48" applyNumberFormat="1" applyFont="1" applyFill="1" applyBorder="1" applyAlignment="1" applyProtection="1">
      <alignment horizontal="center"/>
      <protection/>
    </xf>
    <xf numFmtId="0" fontId="0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4" xfId="0" applyFont="1" applyFill="1" applyBorder="1" applyAlignment="1">
      <alignment/>
    </xf>
    <xf numFmtId="0" fontId="30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30" fillId="33" borderId="0" xfId="0" applyFont="1" applyFill="1" applyBorder="1" applyAlignment="1">
      <alignment/>
    </xf>
    <xf numFmtId="0" fontId="81" fillId="33" borderId="12" xfId="0" applyFont="1" applyFill="1" applyBorder="1" applyAlignment="1">
      <alignment/>
    </xf>
    <xf numFmtId="0" fontId="72" fillId="36" borderId="13" xfId="0" applyFont="1" applyFill="1" applyBorder="1" applyAlignment="1">
      <alignment horizontal="center"/>
    </xf>
    <xf numFmtId="0" fontId="36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82" fillId="33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83" fillId="33" borderId="0" xfId="0" applyFont="1" applyFill="1" applyAlignment="1">
      <alignment/>
    </xf>
    <xf numFmtId="0" fontId="39" fillId="33" borderId="0" xfId="0" applyFont="1" applyFill="1" applyAlignment="1">
      <alignment/>
    </xf>
    <xf numFmtId="164" fontId="40" fillId="33" borderId="13" xfId="0" applyNumberFormat="1" applyFont="1" applyFill="1" applyBorder="1" applyAlignment="1" applyProtection="1">
      <alignment/>
      <protection locked="0"/>
    </xf>
    <xf numFmtId="164" fontId="40" fillId="33" borderId="15" xfId="0" applyNumberFormat="1" applyFont="1" applyFill="1" applyBorder="1" applyAlignment="1" applyProtection="1">
      <alignment/>
      <protection locked="0"/>
    </xf>
    <xf numFmtId="164" fontId="40" fillId="33" borderId="16" xfId="0" applyNumberFormat="1" applyFont="1" applyFill="1" applyBorder="1" applyAlignment="1" applyProtection="1">
      <alignment/>
      <protection locked="0"/>
    </xf>
    <xf numFmtId="3" fontId="40" fillId="33" borderId="17" xfId="0" applyNumberFormat="1" applyFont="1" applyFill="1" applyBorder="1" applyAlignment="1" applyProtection="1">
      <alignment horizontal="left"/>
      <protection locked="0"/>
    </xf>
    <xf numFmtId="3" fontId="40" fillId="33" borderId="10" xfId="0" applyNumberFormat="1" applyFont="1" applyFill="1" applyBorder="1" applyAlignment="1" applyProtection="1">
      <alignment horizontal="left"/>
      <protection locked="0"/>
    </xf>
    <xf numFmtId="165" fontId="41" fillId="33" borderId="0" xfId="0" applyNumberFormat="1" applyFont="1" applyFill="1" applyBorder="1" applyAlignment="1" applyProtection="1">
      <alignment horizontal="right"/>
      <protection/>
    </xf>
    <xf numFmtId="0" fontId="66" fillId="33" borderId="0" xfId="53" applyFill="1" applyAlignment="1" applyProtection="1">
      <alignment/>
      <protection/>
    </xf>
    <xf numFmtId="0" fontId="84" fillId="33" borderId="0" xfId="0" applyFont="1" applyFill="1" applyAlignment="1">
      <alignment/>
    </xf>
    <xf numFmtId="0" fontId="85" fillId="33" borderId="0" xfId="0" applyFont="1" applyFill="1" applyAlignment="1">
      <alignment/>
    </xf>
    <xf numFmtId="164" fontId="40" fillId="33" borderId="18" xfId="0" applyNumberFormat="1" applyFont="1" applyFill="1" applyBorder="1" applyAlignment="1" applyProtection="1">
      <alignment/>
      <protection locked="0"/>
    </xf>
    <xf numFmtId="164" fontId="3" fillId="36" borderId="10" xfId="0" applyNumberFormat="1" applyFont="1" applyFill="1" applyBorder="1" applyAlignment="1" applyProtection="1">
      <alignment horizontal="center"/>
      <protection locked="0"/>
    </xf>
    <xf numFmtId="0" fontId="26" fillId="33" borderId="17" xfId="0" applyFont="1" applyFill="1" applyBorder="1" applyAlignment="1">
      <alignment horizontal="left"/>
    </xf>
    <xf numFmtId="164" fontId="3" fillId="33" borderId="13" xfId="0" applyNumberFormat="1" applyFont="1" applyFill="1" applyBorder="1" applyAlignment="1">
      <alignment horizontal="center"/>
    </xf>
    <xf numFmtId="0" fontId="86" fillId="33" borderId="0" xfId="0" applyFont="1" applyFill="1" applyBorder="1" applyAlignment="1">
      <alignment horizontal="center"/>
    </xf>
    <xf numFmtId="9" fontId="3" fillId="36" borderId="13" xfId="0" applyNumberFormat="1" applyFont="1" applyFill="1" applyBorder="1" applyAlignment="1" applyProtection="1">
      <alignment horizontal="center"/>
      <protection locked="0"/>
    </xf>
    <xf numFmtId="166" fontId="45" fillId="33" borderId="13" xfId="0" applyNumberFormat="1" applyFont="1" applyFill="1" applyBorder="1" applyAlignment="1">
      <alignment vertical="center"/>
    </xf>
    <xf numFmtId="1" fontId="45" fillId="33" borderId="13" xfId="0" applyNumberFormat="1" applyFont="1" applyFill="1" applyBorder="1" applyAlignment="1">
      <alignment horizontal="center" vertical="center"/>
    </xf>
    <xf numFmtId="167" fontId="26" fillId="36" borderId="13" xfId="0" applyNumberFormat="1" applyFont="1" applyFill="1" applyBorder="1" applyAlignment="1" applyProtection="1">
      <alignment horizontal="center"/>
      <protection/>
    </xf>
    <xf numFmtId="9" fontId="3" fillId="33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6" fillId="33" borderId="0" xfId="53" applyFont="1" applyFill="1" applyAlignment="1" applyProtection="1">
      <alignment/>
      <protection/>
    </xf>
    <xf numFmtId="4" fontId="0" fillId="33" borderId="0" xfId="0" applyNumberFormat="1" applyFont="1" applyFill="1" applyAlignment="1">
      <alignment/>
    </xf>
    <xf numFmtId="0" fontId="26" fillId="33" borderId="0" xfId="58" applyNumberFormat="1" applyFont="1" applyFill="1" applyBorder="1" applyAlignment="1" applyProtection="1">
      <alignment/>
      <protection/>
    </xf>
    <xf numFmtId="165" fontId="3" fillId="33" borderId="0" xfId="58" applyNumberFormat="1" applyFont="1" applyFill="1" applyBorder="1" applyAlignment="1" applyProtection="1">
      <alignment horizontal="right"/>
      <protection/>
    </xf>
    <xf numFmtId="165" fontId="26" fillId="33" borderId="0" xfId="58" applyNumberFormat="1" applyFont="1" applyFill="1" applyBorder="1" applyAlignment="1" applyProtection="1">
      <alignment/>
      <protection/>
    </xf>
    <xf numFmtId="4" fontId="26" fillId="33" borderId="13" xfId="58" applyNumberFormat="1" applyFont="1" applyFill="1" applyBorder="1" applyAlignment="1" applyProtection="1">
      <alignment/>
      <protection/>
    </xf>
    <xf numFmtId="0" fontId="32" fillId="33" borderId="0" xfId="58" applyNumberFormat="1" applyFont="1" applyFill="1" applyBorder="1" applyAlignment="1" applyProtection="1">
      <alignment/>
      <protection/>
    </xf>
    <xf numFmtId="4" fontId="26" fillId="33" borderId="0" xfId="58" applyNumberFormat="1" applyFont="1" applyFill="1" applyBorder="1" applyAlignment="1" applyProtection="1">
      <alignment/>
      <protection/>
    </xf>
    <xf numFmtId="0" fontId="3" fillId="33" borderId="0" xfId="58" applyNumberFormat="1" applyFont="1" applyFill="1" applyBorder="1" applyAlignment="1" applyProtection="1">
      <alignment horizontal="right"/>
      <protection/>
    </xf>
    <xf numFmtId="0" fontId="0" fillId="33" borderId="19" xfId="0" applyFont="1" applyFill="1" applyBorder="1" applyAlignment="1">
      <alignment/>
    </xf>
    <xf numFmtId="165" fontId="26" fillId="33" borderId="19" xfId="58" applyNumberFormat="1" applyFont="1" applyFill="1" applyBorder="1" applyAlignment="1" applyProtection="1">
      <alignment/>
      <protection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9" fontId="0" fillId="33" borderId="12" xfId="0" applyNumberFormat="1" applyFont="1" applyFill="1" applyBorder="1" applyAlignment="1">
      <alignment/>
    </xf>
    <xf numFmtId="0" fontId="0" fillId="33" borderId="23" xfId="0" applyFont="1" applyFill="1" applyBorder="1" applyAlignment="1">
      <alignment/>
    </xf>
    <xf numFmtId="165" fontId="3" fillId="33" borderId="22" xfId="58" applyNumberFormat="1" applyFont="1" applyFill="1" applyBorder="1" applyAlignment="1" applyProtection="1">
      <alignment horizontal="right"/>
      <protection/>
    </xf>
    <xf numFmtId="165" fontId="26" fillId="33" borderId="22" xfId="58" applyNumberFormat="1" applyFont="1" applyFill="1" applyBorder="1" applyAlignment="1" applyProtection="1">
      <alignment/>
      <protection/>
    </xf>
    <xf numFmtId="169" fontId="32" fillId="33" borderId="0" xfId="58" applyNumberFormat="1" applyFont="1" applyFill="1" applyBorder="1" applyAlignment="1" applyProtection="1">
      <alignment/>
      <protection/>
    </xf>
    <xf numFmtId="169" fontId="3" fillId="33" borderId="0" xfId="58" applyNumberFormat="1" applyFont="1" applyFill="1" applyBorder="1" applyAlignment="1" applyProtection="1">
      <alignment/>
      <protection/>
    </xf>
    <xf numFmtId="169" fontId="3" fillId="33" borderId="22" xfId="58" applyNumberFormat="1" applyFont="1" applyFill="1" applyBorder="1" applyAlignment="1" applyProtection="1">
      <alignment/>
      <protection/>
    </xf>
    <xf numFmtId="169" fontId="26" fillId="33" borderId="0" xfId="58" applyNumberFormat="1" applyFont="1" applyFill="1" applyBorder="1" applyAlignment="1" applyProtection="1">
      <alignment/>
      <protection/>
    </xf>
    <xf numFmtId="169" fontId="26" fillId="33" borderId="22" xfId="58" applyNumberFormat="1" applyFont="1" applyFill="1" applyBorder="1" applyAlignment="1" applyProtection="1">
      <alignment/>
      <protection/>
    </xf>
    <xf numFmtId="169" fontId="3" fillId="33" borderId="0" xfId="58" applyNumberFormat="1" applyFont="1" applyFill="1" applyBorder="1" applyAlignment="1" applyProtection="1">
      <alignment horizontal="center"/>
      <protection/>
    </xf>
    <xf numFmtId="169" fontId="3" fillId="33" borderId="13" xfId="58" applyNumberFormat="1" applyFont="1" applyFill="1" applyBorder="1" applyAlignment="1" applyProtection="1">
      <alignment/>
      <protection/>
    </xf>
    <xf numFmtId="9" fontId="26" fillId="33" borderId="22" xfId="58" applyNumberFormat="1" applyFont="1" applyFill="1" applyBorder="1" applyAlignment="1" applyProtection="1">
      <alignment/>
      <protection/>
    </xf>
    <xf numFmtId="169" fontId="26" fillId="33" borderId="21" xfId="58" applyNumberFormat="1" applyFont="1" applyFill="1" applyBorder="1" applyAlignment="1" applyProtection="1">
      <alignment/>
      <protection/>
    </xf>
    <xf numFmtId="0" fontId="26" fillId="33" borderId="0" xfId="58" applyFont="1" applyFill="1" applyBorder="1">
      <alignment/>
      <protection/>
    </xf>
    <xf numFmtId="0" fontId="26" fillId="33" borderId="0" xfId="58" applyFont="1" applyFill="1">
      <alignment/>
      <protection/>
    </xf>
    <xf numFmtId="169" fontId="46" fillId="33" borderId="0" xfId="58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 horizontal="center"/>
    </xf>
    <xf numFmtId="0" fontId="87" fillId="33" borderId="0" xfId="0" applyFont="1" applyFill="1" applyBorder="1" applyAlignment="1">
      <alignment/>
    </xf>
    <xf numFmtId="164" fontId="26" fillId="33" borderId="13" xfId="58" applyNumberFormat="1" applyFont="1" applyFill="1" applyBorder="1" applyAlignment="1" applyProtection="1">
      <alignment/>
      <protection/>
    </xf>
    <xf numFmtId="169" fontId="88" fillId="33" borderId="0" xfId="58" applyNumberFormat="1" applyFont="1" applyFill="1" applyBorder="1" applyAlignment="1" applyProtection="1">
      <alignment/>
      <protection/>
    </xf>
    <xf numFmtId="169" fontId="26" fillId="33" borderId="0" xfId="58" applyNumberFormat="1" applyFont="1" applyFill="1" applyBorder="1" applyAlignment="1" applyProtection="1">
      <alignment horizontal="right"/>
      <protection/>
    </xf>
    <xf numFmtId="9" fontId="26" fillId="33" borderId="0" xfId="58" applyNumberFormat="1" applyFont="1" applyFill="1" applyBorder="1" applyAlignment="1" applyProtection="1">
      <alignment horizontal="center"/>
      <protection/>
    </xf>
    <xf numFmtId="0" fontId="49" fillId="33" borderId="0" xfId="58" applyNumberFormat="1" applyFont="1" applyFill="1" applyBorder="1" applyAlignment="1" applyProtection="1">
      <alignment/>
      <protection/>
    </xf>
    <xf numFmtId="165" fontId="26" fillId="33" borderId="20" xfId="58" applyNumberFormat="1" applyFont="1" applyFill="1" applyBorder="1" applyAlignment="1" applyProtection="1">
      <alignment/>
      <protection/>
    </xf>
    <xf numFmtId="169" fontId="26" fillId="33" borderId="14" xfId="58" applyNumberFormat="1" applyFont="1" applyFill="1" applyBorder="1" applyAlignment="1" applyProtection="1">
      <alignment/>
      <protection/>
    </xf>
    <xf numFmtId="169" fontId="50" fillId="33" borderId="14" xfId="58" applyNumberFormat="1" applyFont="1" applyFill="1" applyBorder="1" applyAlignment="1" applyProtection="1">
      <alignment/>
      <protection/>
    </xf>
    <xf numFmtId="169" fontId="50" fillId="33" borderId="0" xfId="58" applyNumberFormat="1" applyFont="1" applyFill="1" applyBorder="1" applyAlignment="1" applyProtection="1">
      <alignment/>
      <protection/>
    </xf>
    <xf numFmtId="0" fontId="26" fillId="33" borderId="14" xfId="58" applyNumberFormat="1" applyFont="1" applyFill="1" applyBorder="1" applyAlignment="1" applyProtection="1">
      <alignment/>
      <protection/>
    </xf>
    <xf numFmtId="4" fontId="26" fillId="33" borderId="14" xfId="58" applyNumberFormat="1" applyFont="1" applyFill="1" applyBorder="1" applyAlignment="1" applyProtection="1">
      <alignment/>
      <protection/>
    </xf>
    <xf numFmtId="165" fontId="26" fillId="33" borderId="14" xfId="58" applyNumberFormat="1" applyFont="1" applyFill="1" applyBorder="1" applyAlignment="1" applyProtection="1">
      <alignment/>
      <protection/>
    </xf>
    <xf numFmtId="0" fontId="26" fillId="33" borderId="0" xfId="58" applyNumberFormat="1" applyFont="1" applyFill="1" applyBorder="1" applyAlignment="1" applyProtection="1">
      <alignment horizontal="left"/>
      <protection/>
    </xf>
    <xf numFmtId="0" fontId="26" fillId="33" borderId="22" xfId="58" applyNumberFormat="1" applyFont="1" applyFill="1" applyBorder="1" applyAlignment="1" applyProtection="1">
      <alignment horizontal="left"/>
      <protection/>
    </xf>
    <xf numFmtId="0" fontId="26" fillId="33" borderId="22" xfId="58" applyFont="1" applyFill="1" applyBorder="1">
      <alignment/>
      <protection/>
    </xf>
    <xf numFmtId="0" fontId="89" fillId="33" borderId="0" xfId="53" applyFont="1" applyFill="1" applyAlignment="1" applyProtection="1">
      <alignment horizontal="left"/>
      <protection/>
    </xf>
    <xf numFmtId="169" fontId="3" fillId="33" borderId="12" xfId="58" applyNumberFormat="1" applyFont="1" applyFill="1" applyBorder="1" applyAlignment="1" applyProtection="1">
      <alignment wrapText="1"/>
      <protection/>
    </xf>
    <xf numFmtId="169" fontId="26" fillId="33" borderId="12" xfId="58" applyNumberFormat="1" applyFont="1" applyFill="1" applyBorder="1" applyAlignment="1" applyProtection="1">
      <alignment wrapText="1"/>
      <protection/>
    </xf>
    <xf numFmtId="164" fontId="0" fillId="33" borderId="0" xfId="0" applyNumberFormat="1" applyFont="1" applyFill="1" applyAlignment="1">
      <alignment/>
    </xf>
    <xf numFmtId="164" fontId="26" fillId="33" borderId="0" xfId="58" applyNumberFormat="1" applyFont="1" applyFill="1" applyBorder="1" applyAlignment="1" applyProtection="1">
      <alignment/>
      <protection/>
    </xf>
    <xf numFmtId="164" fontId="26" fillId="37" borderId="24" xfId="58" applyNumberFormat="1" applyFont="1" applyFill="1" applyBorder="1" applyAlignment="1" applyProtection="1">
      <alignment/>
      <protection/>
    </xf>
    <xf numFmtId="164" fontId="3" fillId="33" borderId="20" xfId="58" applyNumberFormat="1" applyFont="1" applyFill="1" applyBorder="1" applyAlignment="1" applyProtection="1">
      <alignment/>
      <protection/>
    </xf>
    <xf numFmtId="164" fontId="26" fillId="33" borderId="21" xfId="58" applyNumberFormat="1" applyFont="1" applyFill="1" applyBorder="1" applyAlignment="1" applyProtection="1">
      <alignment/>
      <protection/>
    </xf>
    <xf numFmtId="164" fontId="3" fillId="33" borderId="19" xfId="58" applyNumberFormat="1" applyFont="1" applyFill="1" applyBorder="1" applyAlignment="1" applyProtection="1">
      <alignment/>
      <protection/>
    </xf>
    <xf numFmtId="164" fontId="26" fillId="33" borderId="22" xfId="58" applyNumberFormat="1" applyFont="1" applyFill="1" applyBorder="1" applyAlignment="1" applyProtection="1">
      <alignment/>
      <protection/>
    </xf>
    <xf numFmtId="164" fontId="3" fillId="33" borderId="13" xfId="58" applyNumberFormat="1" applyFont="1" applyFill="1" applyBorder="1" applyAlignment="1" applyProtection="1">
      <alignment/>
      <protection/>
    </xf>
    <xf numFmtId="164" fontId="3" fillId="37" borderId="25" xfId="58" applyNumberFormat="1" applyFont="1" applyFill="1" applyBorder="1" applyAlignment="1" applyProtection="1">
      <alignment horizontal="center"/>
      <protection/>
    </xf>
    <xf numFmtId="164" fontId="26" fillId="33" borderId="0" xfId="58" applyNumberFormat="1" applyFont="1" applyFill="1" applyBorder="1" applyAlignment="1" applyProtection="1">
      <alignment horizontal="center"/>
      <protection/>
    </xf>
    <xf numFmtId="0" fontId="0" fillId="34" borderId="0" xfId="0" applyFont="1" applyFill="1" applyAlignment="1">
      <alignment/>
    </xf>
    <xf numFmtId="0" fontId="56" fillId="34" borderId="0" xfId="0" applyFont="1" applyFill="1" applyAlignment="1">
      <alignment/>
    </xf>
    <xf numFmtId="0" fontId="90" fillId="34" borderId="0" xfId="0" applyFont="1" applyFill="1" applyAlignment="1">
      <alignment/>
    </xf>
    <xf numFmtId="165" fontId="91" fillId="35" borderId="0" xfId="48" applyNumberFormat="1" applyFont="1" applyFill="1" applyBorder="1" applyAlignment="1" applyProtection="1">
      <alignment horizontal="center"/>
      <protection/>
    </xf>
    <xf numFmtId="0" fontId="91" fillId="35" borderId="0" xfId="48" applyNumberFormat="1" applyFont="1" applyFill="1" applyBorder="1" applyAlignment="1" applyProtection="1">
      <alignment horizontal="center"/>
      <protection/>
    </xf>
    <xf numFmtId="0" fontId="30" fillId="34" borderId="10" xfId="0" applyFont="1" applyFill="1" applyBorder="1" applyAlignment="1">
      <alignment horizontal="center"/>
    </xf>
    <xf numFmtId="0" fontId="30" fillId="34" borderId="11" xfId="0" applyFont="1" applyFill="1" applyBorder="1" applyAlignment="1">
      <alignment horizontal="center"/>
    </xf>
    <xf numFmtId="0" fontId="72" fillId="34" borderId="18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34" borderId="2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26" fillId="34" borderId="14" xfId="58" applyFont="1" applyFill="1" applyBorder="1">
      <alignment/>
      <protection/>
    </xf>
    <xf numFmtId="0" fontId="26" fillId="34" borderId="21" xfId="58" applyFont="1" applyFill="1" applyBorder="1">
      <alignment/>
      <protection/>
    </xf>
    <xf numFmtId="0" fontId="0" fillId="34" borderId="19" xfId="0" applyFont="1" applyFill="1" applyBorder="1" applyAlignment="1">
      <alignment/>
    </xf>
    <xf numFmtId="0" fontId="87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0" xfId="0" applyFill="1" applyBorder="1" applyAlignment="1">
      <alignment/>
    </xf>
    <xf numFmtId="9" fontId="0" fillId="34" borderId="0" xfId="0" applyNumberFormat="1" applyFill="1" applyBorder="1" applyAlignment="1">
      <alignment/>
    </xf>
    <xf numFmtId="166" fontId="0" fillId="34" borderId="0" xfId="0" applyNumberFormat="1" applyFont="1" applyFill="1" applyBorder="1" applyAlignment="1">
      <alignment/>
    </xf>
    <xf numFmtId="165" fontId="26" fillId="34" borderId="19" xfId="58" applyNumberFormat="1" applyFont="1" applyFill="1" applyBorder="1" applyAlignment="1" applyProtection="1">
      <alignment/>
      <protection/>
    </xf>
    <xf numFmtId="166" fontId="92" fillId="34" borderId="13" xfId="0" applyNumberFormat="1" applyFont="1" applyFill="1" applyBorder="1" applyAlignment="1">
      <alignment/>
    </xf>
    <xf numFmtId="9" fontId="92" fillId="34" borderId="13" xfId="0" applyNumberFormat="1" applyFont="1" applyFill="1" applyBorder="1" applyAlignment="1">
      <alignment/>
    </xf>
    <xf numFmtId="0" fontId="26" fillId="33" borderId="13" xfId="0" applyNumberFormat="1" applyFont="1" applyFill="1" applyBorder="1" applyAlignment="1" applyProtection="1">
      <alignment horizontal="left"/>
      <protection/>
    </xf>
    <xf numFmtId="0" fontId="26" fillId="33" borderId="10" xfId="0" applyNumberFormat="1" applyFont="1" applyFill="1" applyBorder="1" applyAlignment="1" applyProtection="1">
      <alignment horizontal="left"/>
      <protection/>
    </xf>
    <xf numFmtId="0" fontId="26" fillId="33" borderId="11" xfId="0" applyNumberFormat="1" applyFont="1" applyFill="1" applyBorder="1" applyAlignment="1" applyProtection="1">
      <alignment horizontal="left"/>
      <protection/>
    </xf>
    <xf numFmtId="0" fontId="26" fillId="33" borderId="10" xfId="0" applyFont="1" applyFill="1" applyBorder="1" applyAlignment="1">
      <alignment horizontal="left"/>
    </xf>
    <xf numFmtId="0" fontId="26" fillId="33" borderId="18" xfId="0" applyFont="1" applyFill="1" applyBorder="1" applyAlignment="1">
      <alignment horizontal="left"/>
    </xf>
    <xf numFmtId="0" fontId="26" fillId="33" borderId="10" xfId="0" applyNumberFormat="1" applyFont="1" applyFill="1" applyBorder="1" applyAlignment="1" applyProtection="1">
      <alignment horizontal="left"/>
      <protection locked="0"/>
    </xf>
    <xf numFmtId="0" fontId="26" fillId="33" borderId="11" xfId="0" applyNumberFormat="1" applyFont="1" applyFill="1" applyBorder="1" applyAlignment="1" applyProtection="1">
      <alignment horizontal="left"/>
      <protection locked="0"/>
    </xf>
    <xf numFmtId="0" fontId="36" fillId="33" borderId="10" xfId="0" applyNumberFormat="1" applyFont="1" applyFill="1" applyBorder="1" applyAlignment="1" applyProtection="1">
      <alignment horizontal="left"/>
      <protection locked="0"/>
    </xf>
    <xf numFmtId="0" fontId="36" fillId="33" borderId="11" xfId="0" applyNumberFormat="1" applyFont="1" applyFill="1" applyBorder="1" applyAlignment="1" applyProtection="1">
      <alignment horizontal="left"/>
      <protection locked="0"/>
    </xf>
    <xf numFmtId="0" fontId="36" fillId="33" borderId="18" xfId="0" applyNumberFormat="1" applyFont="1" applyFill="1" applyBorder="1" applyAlignment="1" applyProtection="1">
      <alignment horizontal="left"/>
      <protection locked="0"/>
    </xf>
    <xf numFmtId="164" fontId="3" fillId="33" borderId="13" xfId="0" applyNumberFormat="1" applyFont="1" applyFill="1" applyBorder="1" applyAlignment="1" applyProtection="1">
      <alignment horizontal="center"/>
      <protection locked="0"/>
    </xf>
    <xf numFmtId="0" fontId="32" fillId="33" borderId="20" xfId="0" applyNumberFormat="1" applyFont="1" applyFill="1" applyBorder="1" applyAlignment="1" applyProtection="1">
      <alignment horizontal="left"/>
      <protection/>
    </xf>
    <xf numFmtId="0" fontId="32" fillId="33" borderId="14" xfId="0" applyNumberFormat="1" applyFont="1" applyFill="1" applyBorder="1" applyAlignment="1" applyProtection="1">
      <alignment horizontal="left"/>
      <protection/>
    </xf>
    <xf numFmtId="0" fontId="32" fillId="33" borderId="21" xfId="0" applyNumberFormat="1" applyFont="1" applyFill="1" applyBorder="1" applyAlignment="1" applyProtection="1">
      <alignment horizontal="left"/>
      <protection/>
    </xf>
    <xf numFmtId="0" fontId="32" fillId="33" borderId="17" xfId="0" applyNumberFormat="1" applyFont="1" applyFill="1" applyBorder="1" applyAlignment="1" applyProtection="1">
      <alignment horizontal="left"/>
      <protection/>
    </xf>
    <xf numFmtId="0" fontId="32" fillId="33" borderId="12" xfId="0" applyNumberFormat="1" applyFont="1" applyFill="1" applyBorder="1" applyAlignment="1" applyProtection="1">
      <alignment horizontal="left"/>
      <protection/>
    </xf>
    <xf numFmtId="0" fontId="32" fillId="33" borderId="23" xfId="0" applyNumberFormat="1" applyFont="1" applyFill="1" applyBorder="1" applyAlignment="1" applyProtection="1">
      <alignment horizontal="left"/>
      <protection/>
    </xf>
    <xf numFmtId="0" fontId="26" fillId="33" borderId="11" xfId="0" applyFont="1" applyFill="1" applyBorder="1" applyAlignment="1">
      <alignment horizontal="left"/>
    </xf>
    <xf numFmtId="164" fontId="0" fillId="33" borderId="10" xfId="0" applyNumberFormat="1" applyFont="1" applyFill="1" applyBorder="1" applyAlignment="1" applyProtection="1">
      <alignment horizontal="center"/>
      <protection locked="0"/>
    </xf>
    <xf numFmtId="164" fontId="0" fillId="33" borderId="18" xfId="0" applyNumberFormat="1" applyFont="1" applyFill="1" applyBorder="1" applyAlignment="1" applyProtection="1">
      <alignment horizontal="center"/>
      <protection locked="0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/>
    </xf>
    <xf numFmtId="0" fontId="26" fillId="33" borderId="18" xfId="0" applyNumberFormat="1" applyFont="1" applyFill="1" applyBorder="1" applyAlignment="1" applyProtection="1">
      <alignment horizontal="left"/>
      <protection/>
    </xf>
    <xf numFmtId="0" fontId="45" fillId="33" borderId="10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left" vertical="center"/>
    </xf>
    <xf numFmtId="0" fontId="45" fillId="33" borderId="18" xfId="0" applyFont="1" applyFill="1" applyBorder="1" applyAlignment="1">
      <alignment horizontal="left" vertical="center"/>
    </xf>
    <xf numFmtId="164" fontId="3" fillId="36" borderId="10" xfId="0" applyNumberFormat="1" applyFont="1" applyFill="1" applyBorder="1" applyAlignment="1" applyProtection="1">
      <alignment horizontal="center"/>
      <protection locked="0"/>
    </xf>
    <xf numFmtId="164" fontId="3" fillId="36" borderId="18" xfId="0" applyNumberFormat="1" applyFont="1" applyFill="1" applyBorder="1" applyAlignment="1" applyProtection="1">
      <alignment horizontal="center"/>
      <protection locked="0"/>
    </xf>
    <xf numFmtId="0" fontId="0" fillId="33" borderId="13" xfId="0" applyFill="1" applyBorder="1" applyAlignment="1">
      <alignment horizontal="left"/>
    </xf>
    <xf numFmtId="49" fontId="0" fillId="33" borderId="13" xfId="0" applyNumberFormat="1" applyFill="1" applyBorder="1" applyAlignment="1">
      <alignment horizontal="left"/>
    </xf>
    <xf numFmtId="164" fontId="3" fillId="38" borderId="13" xfId="0" applyNumberFormat="1" applyFont="1" applyFill="1" applyBorder="1" applyAlignment="1" applyProtection="1">
      <alignment horizontal="center"/>
      <protection/>
    </xf>
    <xf numFmtId="166" fontId="45" fillId="33" borderId="13" xfId="0" applyNumberFormat="1" applyFont="1" applyFill="1" applyBorder="1" applyAlignment="1">
      <alignment horizontal="center" vertical="center"/>
    </xf>
    <xf numFmtId="164" fontId="3" fillId="36" borderId="13" xfId="0" applyNumberFormat="1" applyFont="1" applyFill="1" applyBorder="1" applyAlignment="1" applyProtection="1">
      <alignment horizontal="center"/>
      <protection locked="0"/>
    </xf>
    <xf numFmtId="0" fontId="3" fillId="36" borderId="10" xfId="0" applyFont="1" applyFill="1" applyBorder="1" applyAlignment="1">
      <alignment horizontal="left" vertical="center"/>
    </xf>
    <xf numFmtId="0" fontId="3" fillId="36" borderId="11" xfId="0" applyFont="1" applyFill="1" applyBorder="1" applyAlignment="1">
      <alignment horizontal="left" vertical="center"/>
    </xf>
    <xf numFmtId="0" fontId="3" fillId="36" borderId="18" xfId="0" applyFont="1" applyFill="1" applyBorder="1" applyAlignment="1">
      <alignment horizontal="left" vertical="center"/>
    </xf>
    <xf numFmtId="0" fontId="86" fillId="33" borderId="0" xfId="0" applyFont="1" applyFill="1" applyAlignment="1">
      <alignment horizontal="right"/>
    </xf>
    <xf numFmtId="0" fontId="86" fillId="33" borderId="22" xfId="0" applyFont="1" applyFill="1" applyBorder="1" applyAlignment="1">
      <alignment horizontal="right"/>
    </xf>
    <xf numFmtId="0" fontId="89" fillId="33" borderId="0" xfId="53" applyFont="1" applyFill="1" applyAlignment="1" applyProtection="1">
      <alignment horizontal="center"/>
      <protection/>
    </xf>
    <xf numFmtId="169" fontId="3" fillId="33" borderId="0" xfId="58" applyNumberFormat="1" applyFont="1" applyFill="1" applyBorder="1" applyAlignment="1" applyProtection="1">
      <alignment horizontal="center" wrapText="1"/>
      <protection/>
    </xf>
    <xf numFmtId="0" fontId="93" fillId="33" borderId="12" xfId="0" applyFont="1" applyFill="1" applyBorder="1" applyAlignment="1">
      <alignment horizontal="right" vertical="top"/>
    </xf>
    <xf numFmtId="0" fontId="0" fillId="33" borderId="10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166" fontId="72" fillId="33" borderId="13" xfId="0" applyNumberFormat="1" applyFont="1" applyFill="1" applyBorder="1" applyAlignment="1" applyProtection="1">
      <alignment horizontal="center"/>
      <protection/>
    </xf>
    <xf numFmtId="166" fontId="3" fillId="33" borderId="13" xfId="58" applyNumberFormat="1" applyFont="1" applyFill="1" applyBorder="1" applyAlignment="1" applyProtection="1">
      <alignment horizontal="center"/>
      <protection/>
    </xf>
    <xf numFmtId="9" fontId="0" fillId="33" borderId="10" xfId="0" applyNumberFormat="1" applyFont="1" applyFill="1" applyBorder="1" applyAlignment="1">
      <alignment horizontal="center"/>
    </xf>
    <xf numFmtId="9" fontId="0" fillId="33" borderId="18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/>
    </xf>
    <xf numFmtId="0" fontId="93" fillId="33" borderId="0" xfId="0" applyFont="1" applyFill="1" applyBorder="1" applyAlignment="1">
      <alignment horizontal="right" vertical="top"/>
    </xf>
    <xf numFmtId="0" fontId="0" fillId="33" borderId="11" xfId="0" applyFont="1" applyFill="1" applyBorder="1" applyAlignment="1">
      <alignment horizontal="left"/>
    </xf>
    <xf numFmtId="4" fontId="26" fillId="36" borderId="13" xfId="58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usinessdebtadvice.co.uk/" TargetMode="External" /><Relationship Id="rId3" Type="http://schemas.openxmlformats.org/officeDocument/2006/relationships/hyperlink" Target="http://www.businessdebtadvice.co.uk/" TargetMode="External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nationaldebtrelief.co.uk/index.html" TargetMode="External" /><Relationship Id="rId3" Type="http://schemas.openxmlformats.org/officeDocument/2006/relationships/hyperlink" Target="http://www.nationaldebtrelief.co.uk/index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85725</xdr:rowOff>
    </xdr:from>
    <xdr:to>
      <xdr:col>5</xdr:col>
      <xdr:colOff>85725</xdr:colOff>
      <xdr:row>3</xdr:row>
      <xdr:rowOff>9525</xdr:rowOff>
    </xdr:to>
    <xdr:pic>
      <xdr:nvPicPr>
        <xdr:cNvPr id="1" name="Picture 1" descr="IVA advice | National Debt Relie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85725"/>
          <a:ext cx="22383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50</xdr:row>
      <xdr:rowOff>180975</xdr:rowOff>
    </xdr:from>
    <xdr:to>
      <xdr:col>5</xdr:col>
      <xdr:colOff>190500</xdr:colOff>
      <xdr:row>55</xdr:row>
      <xdr:rowOff>47625</xdr:rowOff>
    </xdr:to>
    <xdr:sp>
      <xdr:nvSpPr>
        <xdr:cNvPr id="2" name="Down Arrow 2"/>
        <xdr:cNvSpPr>
          <a:spLocks/>
        </xdr:cNvSpPr>
      </xdr:nvSpPr>
      <xdr:spPr>
        <a:xfrm>
          <a:off x="1800225" y="10725150"/>
          <a:ext cx="952500" cy="828675"/>
        </a:xfrm>
        <a:prstGeom prst="downArrow">
          <a:avLst>
            <a:gd name="adj" fmla="val 0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93</xdr:row>
      <xdr:rowOff>114300</xdr:rowOff>
    </xdr:from>
    <xdr:to>
      <xdr:col>2</xdr:col>
      <xdr:colOff>0</xdr:colOff>
      <xdr:row>96</xdr:row>
      <xdr:rowOff>38100</xdr:rowOff>
    </xdr:to>
    <xdr:pic>
      <xdr:nvPicPr>
        <xdr:cNvPr id="3" name="Picture 2" descr="C:\Users\Conor\AppData\Local\Microsoft\Windows\Temporary Internet Files\Content.IE5\D1PHYR3B\MC900442136[1]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933575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0</xdr:row>
      <xdr:rowOff>85725</xdr:rowOff>
    </xdr:from>
    <xdr:to>
      <xdr:col>5</xdr:col>
      <xdr:colOff>85725</xdr:colOff>
      <xdr:row>2</xdr:row>
      <xdr:rowOff>228600</xdr:rowOff>
    </xdr:to>
    <xdr:pic>
      <xdr:nvPicPr>
        <xdr:cNvPr id="1" name="Picture 1" descr="IVA advice | National Debt Relie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85725"/>
          <a:ext cx="2333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"/>
  <sheetViews>
    <sheetView tabSelected="1" zoomScalePageLayoutView="0" workbookViewId="0" topLeftCell="A1">
      <selection activeCell="G15" sqref="G15"/>
    </sheetView>
  </sheetViews>
  <sheetFormatPr defaultColWidth="0" defaultRowHeight="15" zeroHeight="1"/>
  <cols>
    <col min="1" max="1" width="3.28125" style="7" customWidth="1"/>
    <col min="2" max="2" width="7.7109375" style="0" customWidth="1"/>
    <col min="3" max="6" width="9.140625" style="0" customWidth="1"/>
    <col min="7" max="7" width="13.140625" style="0" customWidth="1"/>
    <col min="8" max="8" width="9.57421875" style="0" customWidth="1"/>
    <col min="9" max="9" width="12.140625" style="0" customWidth="1"/>
    <col min="10" max="10" width="28.28125" style="0" customWidth="1"/>
    <col min="11" max="11" width="13.140625" style="0" customWidth="1"/>
    <col min="12" max="12" width="16.8515625" style="0" customWidth="1"/>
    <col min="13" max="16" width="9.140625" style="0" customWidth="1"/>
    <col min="17" max="16384" width="0" style="0" hidden="1" customWidth="1"/>
  </cols>
  <sheetData>
    <row r="1" spans="2:21" ht="1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2:21" ht="18.75">
      <c r="B2" s="7"/>
      <c r="C2" s="7"/>
      <c r="D2" s="7"/>
      <c r="E2" s="7"/>
      <c r="F2" s="7"/>
      <c r="G2" s="7"/>
      <c r="H2" s="7"/>
      <c r="I2" s="57" t="s">
        <v>0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ht="18.75">
      <c r="B3" s="7"/>
      <c r="C3" s="7"/>
      <c r="D3" s="7"/>
      <c r="E3" s="7"/>
      <c r="F3" s="7"/>
      <c r="G3" s="7"/>
      <c r="H3" s="7"/>
      <c r="I3" s="57" t="s">
        <v>74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2:21" ht="18.75">
      <c r="B4" s="7"/>
      <c r="C4" s="7"/>
      <c r="D4" s="7"/>
      <c r="E4" s="7"/>
      <c r="F4" s="7"/>
      <c r="G4" s="7"/>
      <c r="H4" s="7"/>
      <c r="I4" s="57" t="s">
        <v>61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ht="15">
      <c r="B5" s="7"/>
      <c r="C5" s="7"/>
      <c r="D5" s="8"/>
      <c r="E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ht="26.25">
      <c r="B6" s="48" t="s">
        <v>65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21" ht="15.75">
      <c r="B7" s="43" t="s">
        <v>68</v>
      </c>
      <c r="C7" s="44"/>
      <c r="D7" s="44"/>
      <c r="E7" s="44"/>
      <c r="F7" s="44"/>
      <c r="G7" s="44"/>
      <c r="H7" s="44"/>
      <c r="I7" s="44"/>
      <c r="J7" s="44"/>
      <c r="K7" s="194" t="s">
        <v>85</v>
      </c>
      <c r="L7" s="194"/>
      <c r="M7" s="194"/>
      <c r="N7" s="194"/>
      <c r="O7" s="7"/>
      <c r="P7" s="7"/>
      <c r="Q7" s="7"/>
      <c r="R7" s="7"/>
      <c r="S7" s="7"/>
      <c r="T7" s="7"/>
      <c r="U7" s="7"/>
    </row>
    <row r="8" spans="2:21" ht="15.75">
      <c r="B8" s="43" t="s">
        <v>67</v>
      </c>
      <c r="C8" s="44"/>
      <c r="D8" s="44"/>
      <c r="E8" s="44"/>
      <c r="F8" s="44"/>
      <c r="G8" s="44"/>
      <c r="H8" s="44"/>
      <c r="I8" s="44"/>
      <c r="J8" s="44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ht="15.75">
      <c r="A9" s="32"/>
      <c r="B9" s="32"/>
      <c r="C9" s="41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7"/>
      <c r="R9" s="7"/>
      <c r="S9" s="7"/>
      <c r="T9" s="7"/>
      <c r="U9" s="7"/>
    </row>
    <row r="10" spans="2:21" ht="23.25">
      <c r="B10" s="7"/>
      <c r="C10" s="9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2:21" ht="23.25">
      <c r="B11" s="9" t="s">
        <v>70</v>
      </c>
      <c r="D11" s="7"/>
      <c r="E11" s="7"/>
      <c r="F11" s="7" t="s">
        <v>66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2:21" ht="23.25">
      <c r="B13" s="7"/>
      <c r="C13" s="49" t="s">
        <v>1</v>
      </c>
      <c r="D13" s="11"/>
      <c r="E13" s="11"/>
      <c r="F13" s="11"/>
      <c r="G13" s="19" t="s">
        <v>48</v>
      </c>
      <c r="H13" s="19"/>
      <c r="I13" s="11"/>
      <c r="J13" s="49" t="s">
        <v>73</v>
      </c>
      <c r="K13" s="7"/>
      <c r="L13" s="20" t="s">
        <v>48</v>
      </c>
      <c r="M13" s="7"/>
      <c r="N13" s="7"/>
      <c r="O13" s="7"/>
      <c r="P13" s="7"/>
      <c r="R13" s="7"/>
      <c r="S13" s="7"/>
      <c r="T13" s="7"/>
      <c r="U13" s="7"/>
    </row>
    <row r="14" spans="2:21" ht="9" customHeight="1">
      <c r="B14" s="7"/>
      <c r="C14" s="10"/>
      <c r="D14" s="11"/>
      <c r="E14" s="11"/>
      <c r="F14" s="11"/>
      <c r="G14" s="11"/>
      <c r="H14" s="11"/>
      <c r="I14" s="11"/>
      <c r="J14" s="10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2:16" ht="15">
      <c r="B15" s="7"/>
      <c r="C15" s="155" t="s">
        <v>2</v>
      </c>
      <c r="D15" s="155"/>
      <c r="E15" s="155"/>
      <c r="F15" s="155"/>
      <c r="G15" s="50">
        <v>0</v>
      </c>
      <c r="H15" s="22"/>
      <c r="I15" s="7"/>
      <c r="J15" s="156" t="s">
        <v>14</v>
      </c>
      <c r="K15" s="178"/>
      <c r="L15" s="50">
        <v>0</v>
      </c>
      <c r="M15" s="7"/>
      <c r="N15" s="7"/>
      <c r="O15" s="7"/>
      <c r="P15" s="7"/>
    </row>
    <row r="16" spans="2:16" ht="15">
      <c r="B16" s="7"/>
      <c r="C16" s="155" t="s">
        <v>3</v>
      </c>
      <c r="D16" s="155"/>
      <c r="E16" s="155"/>
      <c r="F16" s="155"/>
      <c r="G16" s="50"/>
      <c r="H16" s="22"/>
      <c r="I16" s="7"/>
      <c r="J16" s="156" t="s">
        <v>15</v>
      </c>
      <c r="K16" s="178"/>
      <c r="L16" s="50"/>
      <c r="M16" s="7"/>
      <c r="N16" s="7"/>
      <c r="O16" s="7"/>
      <c r="P16" s="7"/>
    </row>
    <row r="17" spans="2:16" ht="15">
      <c r="B17" s="7"/>
      <c r="C17" s="166" t="s">
        <v>4</v>
      </c>
      <c r="D17" s="167"/>
      <c r="E17" s="167"/>
      <c r="F17" s="167"/>
      <c r="G17" s="168"/>
      <c r="H17" s="23"/>
      <c r="I17" s="7"/>
      <c r="J17" s="156" t="s">
        <v>16</v>
      </c>
      <c r="K17" s="178"/>
      <c r="L17" s="50"/>
      <c r="M17" s="7"/>
      <c r="N17" s="7"/>
      <c r="O17" s="7"/>
      <c r="P17" s="7"/>
    </row>
    <row r="18" spans="2:16" ht="15">
      <c r="B18" s="7"/>
      <c r="C18" s="169"/>
      <c r="D18" s="170"/>
      <c r="E18" s="170"/>
      <c r="F18" s="170"/>
      <c r="G18" s="171"/>
      <c r="H18" s="23"/>
      <c r="I18" s="7"/>
      <c r="J18" s="156" t="s">
        <v>17</v>
      </c>
      <c r="K18" s="178"/>
      <c r="L18" s="50"/>
      <c r="M18" s="7"/>
      <c r="N18" s="7"/>
      <c r="O18" s="7"/>
      <c r="P18" s="7"/>
    </row>
    <row r="19" spans="2:16" ht="15">
      <c r="B19" s="7"/>
      <c r="C19" s="156" t="s">
        <v>5</v>
      </c>
      <c r="D19" s="157"/>
      <c r="E19" s="157"/>
      <c r="F19" s="157"/>
      <c r="G19" s="50"/>
      <c r="H19" s="22"/>
      <c r="I19" s="7"/>
      <c r="J19" s="156" t="s">
        <v>18</v>
      </c>
      <c r="K19" s="178"/>
      <c r="L19" s="50"/>
      <c r="M19" s="7"/>
      <c r="N19" s="7"/>
      <c r="O19" s="7"/>
      <c r="P19" s="7"/>
    </row>
    <row r="20" spans="2:16" ht="15">
      <c r="B20" s="7"/>
      <c r="C20" s="156" t="s">
        <v>6</v>
      </c>
      <c r="D20" s="157"/>
      <c r="E20" s="157"/>
      <c r="F20" s="157"/>
      <c r="G20" s="50"/>
      <c r="H20" s="22"/>
      <c r="I20" s="7"/>
      <c r="J20" s="156" t="s">
        <v>19</v>
      </c>
      <c r="K20" s="178"/>
      <c r="L20" s="50"/>
      <c r="M20" s="7"/>
      <c r="N20" s="7"/>
      <c r="O20" s="7"/>
      <c r="P20" s="7"/>
    </row>
    <row r="21" spans="2:16" ht="15">
      <c r="B21" s="7"/>
      <c r="C21" s="158" t="s">
        <v>7</v>
      </c>
      <c r="D21" s="172"/>
      <c r="E21" s="172"/>
      <c r="F21" s="172"/>
      <c r="G21" s="50"/>
      <c r="H21" s="22"/>
      <c r="I21" s="7"/>
      <c r="J21" s="156" t="s">
        <v>20</v>
      </c>
      <c r="K21" s="178"/>
      <c r="L21" s="50"/>
      <c r="M21" s="7"/>
      <c r="N21" s="7"/>
      <c r="O21" s="7"/>
      <c r="P21" s="7"/>
    </row>
    <row r="22" spans="2:16" ht="15">
      <c r="B22" s="7"/>
      <c r="C22" s="156" t="s">
        <v>8</v>
      </c>
      <c r="D22" s="157"/>
      <c r="E22" s="157"/>
      <c r="F22" s="157"/>
      <c r="G22" s="50"/>
      <c r="H22" s="22"/>
      <c r="I22" s="7"/>
      <c r="J22" s="158" t="s">
        <v>21</v>
      </c>
      <c r="K22" s="159"/>
      <c r="L22" s="50"/>
      <c r="M22" s="7"/>
      <c r="N22" s="7"/>
      <c r="O22" s="7"/>
      <c r="P22" s="7"/>
    </row>
    <row r="23" spans="2:16" ht="15">
      <c r="B23" s="7"/>
      <c r="C23" s="156" t="s">
        <v>9</v>
      </c>
      <c r="D23" s="157"/>
      <c r="E23" s="157"/>
      <c r="F23" s="157"/>
      <c r="G23" s="50"/>
      <c r="H23" s="22"/>
      <c r="I23" s="7"/>
      <c r="J23" s="158" t="s">
        <v>22</v>
      </c>
      <c r="K23" s="159"/>
      <c r="L23" s="50"/>
      <c r="M23" s="7"/>
      <c r="N23" s="7"/>
      <c r="O23" s="7"/>
      <c r="P23" s="7"/>
    </row>
    <row r="24" spans="2:16" ht="15">
      <c r="B24" s="7"/>
      <c r="C24" s="156" t="s">
        <v>10</v>
      </c>
      <c r="D24" s="157"/>
      <c r="E24" s="157"/>
      <c r="F24" s="157"/>
      <c r="G24" s="50"/>
      <c r="H24" s="22"/>
      <c r="I24" s="7"/>
      <c r="J24" s="158" t="s">
        <v>23</v>
      </c>
      <c r="K24" s="159"/>
      <c r="L24" s="50"/>
      <c r="M24" s="7"/>
      <c r="N24" s="7"/>
      <c r="O24" s="7"/>
      <c r="P24" s="7"/>
    </row>
    <row r="25" spans="2:16" ht="15">
      <c r="B25" s="7"/>
      <c r="C25" s="166" t="s">
        <v>11</v>
      </c>
      <c r="D25" s="167"/>
      <c r="E25" s="167"/>
      <c r="F25" s="167"/>
      <c r="G25" s="168"/>
      <c r="H25" s="23"/>
      <c r="I25" s="7"/>
      <c r="J25" s="158" t="s">
        <v>24</v>
      </c>
      <c r="K25" s="159"/>
      <c r="L25" s="50"/>
      <c r="M25" s="7"/>
      <c r="N25" s="7"/>
      <c r="O25" s="7"/>
      <c r="P25" s="7"/>
    </row>
    <row r="26" spans="2:16" ht="15">
      <c r="B26" s="7"/>
      <c r="C26" s="169"/>
      <c r="D26" s="170"/>
      <c r="E26" s="170"/>
      <c r="F26" s="170"/>
      <c r="G26" s="171"/>
      <c r="H26" s="23"/>
      <c r="I26" s="7"/>
      <c r="J26" s="158" t="s">
        <v>25</v>
      </c>
      <c r="K26" s="159"/>
      <c r="L26" s="50"/>
      <c r="M26" s="7"/>
      <c r="N26" s="7"/>
      <c r="O26" s="7"/>
      <c r="P26" s="7"/>
    </row>
    <row r="27" spans="2:16" ht="15">
      <c r="B27" s="7"/>
      <c r="C27" s="156" t="s">
        <v>12</v>
      </c>
      <c r="D27" s="157"/>
      <c r="E27" s="157"/>
      <c r="F27" s="157"/>
      <c r="G27" s="50"/>
      <c r="H27" s="22"/>
      <c r="I27" s="7"/>
      <c r="J27" s="158" t="s">
        <v>26</v>
      </c>
      <c r="K27" s="159"/>
      <c r="L27" s="50"/>
      <c r="M27" s="7"/>
      <c r="N27" s="7"/>
      <c r="O27" s="7"/>
      <c r="P27" s="7"/>
    </row>
    <row r="28" spans="2:16" ht="15">
      <c r="B28" s="7"/>
      <c r="C28" s="5" t="s">
        <v>13</v>
      </c>
      <c r="D28" s="6"/>
      <c r="E28" s="160"/>
      <c r="F28" s="161"/>
      <c r="G28" s="50"/>
      <c r="H28" s="22"/>
      <c r="I28" s="7"/>
      <c r="J28" s="158" t="s">
        <v>27</v>
      </c>
      <c r="K28" s="159"/>
      <c r="L28" s="50"/>
      <c r="M28" s="7"/>
      <c r="N28" s="7"/>
      <c r="O28" s="7"/>
      <c r="P28" s="7"/>
    </row>
    <row r="29" spans="2:16" ht="15">
      <c r="B29" s="7"/>
      <c r="C29" s="1"/>
      <c r="D29" s="2"/>
      <c r="E29" s="2"/>
      <c r="F29" s="3"/>
      <c r="G29" s="3"/>
      <c r="H29" s="3"/>
      <c r="I29" s="7"/>
      <c r="J29" s="158" t="s">
        <v>28</v>
      </c>
      <c r="K29" s="159"/>
      <c r="L29" s="50"/>
      <c r="M29" s="7"/>
      <c r="N29" s="7"/>
      <c r="O29" s="7"/>
      <c r="P29" s="7"/>
    </row>
    <row r="30" spans="2:16" ht="21">
      <c r="B30" s="7"/>
      <c r="C30" s="192" t="s">
        <v>78</v>
      </c>
      <c r="D30" s="192"/>
      <c r="E30" s="193"/>
      <c r="F30" s="186">
        <f>SUM(G28,G27,G19:G24,G15:G16)</f>
        <v>0</v>
      </c>
      <c r="G30" s="186"/>
      <c r="H30" s="24"/>
      <c r="I30" s="7"/>
      <c r="J30" s="158" t="s">
        <v>29</v>
      </c>
      <c r="K30" s="159"/>
      <c r="L30" s="50"/>
      <c r="M30" s="7"/>
      <c r="N30" s="7"/>
      <c r="O30" s="7"/>
      <c r="P30" s="7"/>
    </row>
    <row r="31" spans="2:16" ht="15">
      <c r="B31" s="7"/>
      <c r="C31" s="31"/>
      <c r="D31" s="7"/>
      <c r="E31" s="7"/>
      <c r="F31" s="7"/>
      <c r="G31" s="7"/>
      <c r="H31" s="7"/>
      <c r="I31" s="7"/>
      <c r="J31" s="158" t="s">
        <v>30</v>
      </c>
      <c r="K31" s="159"/>
      <c r="L31" s="50"/>
      <c r="M31" s="7"/>
      <c r="N31" s="7"/>
      <c r="O31" s="7"/>
      <c r="P31" s="7"/>
    </row>
    <row r="32" spans="2:16" ht="15">
      <c r="B32" s="7"/>
      <c r="C32" s="7"/>
      <c r="D32" s="7"/>
      <c r="E32" s="7"/>
      <c r="F32" s="7"/>
      <c r="G32" s="7"/>
      <c r="H32" s="7"/>
      <c r="I32" s="7"/>
      <c r="J32" s="158" t="s">
        <v>31</v>
      </c>
      <c r="K32" s="159"/>
      <c r="L32" s="50"/>
      <c r="M32" s="7"/>
      <c r="N32" s="7"/>
      <c r="O32" s="7"/>
      <c r="P32" s="7"/>
    </row>
    <row r="33" spans="2:16" ht="15">
      <c r="B33" s="7"/>
      <c r="C33" s="7"/>
      <c r="D33" s="7"/>
      <c r="E33" s="7"/>
      <c r="F33" s="7"/>
      <c r="G33" s="7"/>
      <c r="H33" s="7"/>
      <c r="I33" s="7"/>
      <c r="J33" s="158" t="s">
        <v>32</v>
      </c>
      <c r="K33" s="159"/>
      <c r="L33" s="50"/>
      <c r="M33" s="7"/>
      <c r="N33" s="7"/>
      <c r="O33" s="7"/>
      <c r="P33" s="7"/>
    </row>
    <row r="34" spans="2:16" ht="15">
      <c r="B34" s="7"/>
      <c r="C34" s="7"/>
      <c r="D34" s="7"/>
      <c r="E34" s="7"/>
      <c r="F34" s="7"/>
      <c r="G34" s="7"/>
      <c r="H34" s="7"/>
      <c r="I34" s="7"/>
      <c r="J34" s="158" t="s">
        <v>33</v>
      </c>
      <c r="K34" s="159"/>
      <c r="L34" s="50"/>
      <c r="M34" s="7"/>
      <c r="N34" s="7"/>
      <c r="O34" s="7"/>
      <c r="P34" s="7"/>
    </row>
    <row r="35" spans="2:16" ht="15">
      <c r="B35" s="7"/>
      <c r="C35" s="7"/>
      <c r="D35" s="7"/>
      <c r="E35" s="7"/>
      <c r="F35" s="7"/>
      <c r="G35" s="7"/>
      <c r="H35" s="7"/>
      <c r="I35" s="7"/>
      <c r="J35" s="158" t="s">
        <v>34</v>
      </c>
      <c r="K35" s="159"/>
      <c r="L35" s="50"/>
      <c r="M35" s="7"/>
      <c r="N35" s="7"/>
      <c r="O35" s="7"/>
      <c r="P35" s="7"/>
    </row>
    <row r="36" spans="2:16" ht="15">
      <c r="B36" s="7"/>
      <c r="C36" s="7"/>
      <c r="D36" s="7"/>
      <c r="E36" s="7"/>
      <c r="F36" s="7"/>
      <c r="G36" s="7"/>
      <c r="H36" s="7"/>
      <c r="I36" s="7"/>
      <c r="J36" s="158" t="s">
        <v>35</v>
      </c>
      <c r="K36" s="159"/>
      <c r="L36" s="50"/>
      <c r="M36" s="7"/>
      <c r="N36" s="7"/>
      <c r="O36" s="7"/>
      <c r="P36" s="7"/>
    </row>
    <row r="37" spans="2:16" ht="15">
      <c r="B37" s="7"/>
      <c r="C37" s="7"/>
      <c r="D37" s="7"/>
      <c r="E37" s="7"/>
      <c r="F37" s="7"/>
      <c r="G37" s="7"/>
      <c r="H37" s="7"/>
      <c r="I37" s="7"/>
      <c r="J37" s="158" t="s">
        <v>36</v>
      </c>
      <c r="K37" s="159"/>
      <c r="L37" s="50"/>
      <c r="M37" s="7"/>
      <c r="N37" s="7"/>
      <c r="O37" s="7"/>
      <c r="P37" s="7"/>
    </row>
    <row r="38" spans="2:16" ht="15">
      <c r="B38" s="25"/>
      <c r="C38" s="25"/>
      <c r="D38" s="25"/>
      <c r="E38" s="25"/>
      <c r="F38" s="25"/>
      <c r="G38" s="25"/>
      <c r="H38" s="25"/>
      <c r="I38" s="7"/>
      <c r="J38" s="158" t="s">
        <v>37</v>
      </c>
      <c r="K38" s="159"/>
      <c r="L38" s="50"/>
      <c r="M38" s="7"/>
      <c r="N38" s="7"/>
      <c r="O38" s="7"/>
      <c r="P38" s="7"/>
    </row>
    <row r="39" spans="2:16" ht="18.75">
      <c r="B39" s="25"/>
      <c r="C39" s="134" t="s">
        <v>52</v>
      </c>
      <c r="D39" s="133"/>
      <c r="E39" s="25"/>
      <c r="F39" s="25"/>
      <c r="G39" s="25"/>
      <c r="H39" s="25"/>
      <c r="I39" s="7"/>
      <c r="J39" s="158" t="s">
        <v>38</v>
      </c>
      <c r="K39" s="159"/>
      <c r="L39" s="50"/>
      <c r="M39" s="7"/>
      <c r="N39" s="7"/>
      <c r="O39" s="7"/>
      <c r="P39" s="7"/>
    </row>
    <row r="40" spans="2:16" ht="18.75">
      <c r="B40" s="25"/>
      <c r="C40" s="134" t="s">
        <v>53</v>
      </c>
      <c r="D40" s="133"/>
      <c r="E40" s="25"/>
      <c r="F40" s="25"/>
      <c r="G40" s="25"/>
      <c r="H40" s="25"/>
      <c r="I40" s="7"/>
      <c r="J40" s="158" t="s">
        <v>39</v>
      </c>
      <c r="K40" s="159"/>
      <c r="L40" s="50"/>
      <c r="M40" s="7"/>
      <c r="N40" s="7"/>
      <c r="O40" s="7"/>
      <c r="P40" s="7"/>
    </row>
    <row r="41" spans="2:16" ht="18.75">
      <c r="B41" s="25"/>
      <c r="C41" s="134" t="s">
        <v>54</v>
      </c>
      <c r="D41" s="133"/>
      <c r="E41" s="25"/>
      <c r="F41" s="25"/>
      <c r="G41" s="25"/>
      <c r="H41" s="25"/>
      <c r="I41" s="7"/>
      <c r="J41" s="158" t="s">
        <v>40</v>
      </c>
      <c r="K41" s="159"/>
      <c r="L41" s="50"/>
      <c r="M41" s="7"/>
      <c r="N41" s="7"/>
      <c r="O41" s="7"/>
      <c r="P41" s="7"/>
    </row>
    <row r="42" spans="2:16" ht="18.75">
      <c r="B42" s="25"/>
      <c r="C42" s="134" t="s">
        <v>55</v>
      </c>
      <c r="D42" s="133"/>
      <c r="E42" s="25"/>
      <c r="F42" s="25"/>
      <c r="G42" s="25"/>
      <c r="H42" s="25"/>
      <c r="I42" s="7"/>
      <c r="J42" s="158" t="s">
        <v>41</v>
      </c>
      <c r="K42" s="159"/>
      <c r="L42" s="50"/>
      <c r="M42" s="7"/>
      <c r="N42" s="7"/>
      <c r="O42" s="7"/>
      <c r="P42" s="7"/>
    </row>
    <row r="43" spans="2:16" ht="15">
      <c r="B43" s="25"/>
      <c r="C43" s="25"/>
      <c r="D43" s="25"/>
      <c r="E43" s="25"/>
      <c r="F43" s="25"/>
      <c r="G43" s="25"/>
      <c r="H43" s="25"/>
      <c r="I43" s="7"/>
      <c r="J43" s="158" t="s">
        <v>42</v>
      </c>
      <c r="K43" s="159"/>
      <c r="L43" s="50"/>
      <c r="M43" s="7"/>
      <c r="N43" s="7"/>
      <c r="O43" s="7"/>
      <c r="P43" s="7"/>
    </row>
    <row r="44" spans="2:16" ht="15">
      <c r="B44" s="25"/>
      <c r="C44" s="27"/>
      <c r="D44" s="27"/>
      <c r="E44" s="27"/>
      <c r="F44" s="27"/>
      <c r="G44" s="27"/>
      <c r="H44" s="25"/>
      <c r="I44" s="7"/>
      <c r="J44" s="158" t="s">
        <v>43</v>
      </c>
      <c r="K44" s="159"/>
      <c r="L44" s="50"/>
      <c r="M44" s="7"/>
      <c r="N44" s="7"/>
      <c r="O44" s="7"/>
      <c r="P44" s="7"/>
    </row>
    <row r="45" spans="2:16" ht="18.75">
      <c r="B45" s="25"/>
      <c r="C45" s="28"/>
      <c r="D45" s="135"/>
      <c r="E45" s="136" t="s">
        <v>46</v>
      </c>
      <c r="F45" s="30"/>
      <c r="G45" s="30"/>
      <c r="H45" s="26"/>
      <c r="I45" s="7"/>
      <c r="J45" s="158" t="s">
        <v>44</v>
      </c>
      <c r="K45" s="159"/>
      <c r="L45" s="50"/>
      <c r="M45" s="7"/>
      <c r="N45" s="7"/>
      <c r="O45" s="7"/>
      <c r="P45" s="7"/>
    </row>
    <row r="46" spans="2:16" ht="18.75">
      <c r="B46" s="25"/>
      <c r="C46" s="28"/>
      <c r="D46" s="136"/>
      <c r="E46" s="136" t="s">
        <v>47</v>
      </c>
      <c r="F46" s="29"/>
      <c r="G46" s="27"/>
      <c r="H46" s="25"/>
      <c r="I46" s="7"/>
      <c r="J46" s="158" t="s">
        <v>45</v>
      </c>
      <c r="K46" s="159"/>
      <c r="L46" s="51"/>
      <c r="M46" s="7"/>
      <c r="N46" s="7"/>
      <c r="O46" s="7"/>
      <c r="P46" s="7"/>
    </row>
    <row r="47" spans="2:16" ht="23.25">
      <c r="B47" s="25"/>
      <c r="C47" s="27"/>
      <c r="D47" s="30"/>
      <c r="E47" s="33">
        <f>SUM(F30-K54)</f>
        <v>0</v>
      </c>
      <c r="F47" s="33"/>
      <c r="G47" s="27"/>
      <c r="H47" s="26"/>
      <c r="I47" s="7"/>
      <c r="J47" s="137"/>
      <c r="K47" s="138"/>
      <c r="L47" s="139"/>
      <c r="M47" s="7"/>
      <c r="N47" s="7"/>
      <c r="O47" s="7"/>
      <c r="P47" s="7"/>
    </row>
    <row r="48" spans="2:16" ht="15">
      <c r="B48" s="25"/>
      <c r="C48" s="30"/>
      <c r="D48" s="30"/>
      <c r="E48" s="30"/>
      <c r="F48" s="30"/>
      <c r="G48" s="30"/>
      <c r="H48" s="26"/>
      <c r="I48" s="7"/>
      <c r="J48" s="61" t="s">
        <v>77</v>
      </c>
      <c r="K48" s="53"/>
      <c r="L48" s="52"/>
      <c r="M48" s="7"/>
      <c r="N48" s="7"/>
      <c r="O48" s="7"/>
      <c r="P48" s="7"/>
    </row>
    <row r="49" spans="2:16" ht="15">
      <c r="B49" s="25"/>
      <c r="C49" s="25"/>
      <c r="D49" s="25"/>
      <c r="E49" s="25"/>
      <c r="F49" s="25"/>
      <c r="G49" s="25"/>
      <c r="H49" s="25"/>
      <c r="I49" s="7"/>
      <c r="J49" s="61" t="s">
        <v>77</v>
      </c>
      <c r="K49" s="54"/>
      <c r="L49" s="50"/>
      <c r="M49" s="7"/>
      <c r="N49" s="7"/>
      <c r="O49" s="7"/>
      <c r="P49" s="7"/>
    </row>
    <row r="50" spans="2:16" ht="15">
      <c r="B50" s="25"/>
      <c r="C50" s="25"/>
      <c r="D50" s="25"/>
      <c r="E50" s="25"/>
      <c r="F50" s="25"/>
      <c r="G50" s="25"/>
      <c r="H50" s="25"/>
      <c r="I50" s="7"/>
      <c r="J50" s="61" t="s">
        <v>77</v>
      </c>
      <c r="K50" s="54"/>
      <c r="L50" s="50"/>
      <c r="M50" s="7"/>
      <c r="N50" s="7"/>
      <c r="O50" s="7"/>
      <c r="P50" s="7"/>
    </row>
    <row r="51" spans="2:16" ht="15">
      <c r="B51" s="7"/>
      <c r="C51" s="7"/>
      <c r="D51" s="7"/>
      <c r="E51" s="7"/>
      <c r="F51" s="7"/>
      <c r="G51" s="7"/>
      <c r="H51" s="7"/>
      <c r="I51" s="7"/>
      <c r="J51" s="61" t="s">
        <v>77</v>
      </c>
      <c r="K51" s="54"/>
      <c r="L51" s="50"/>
      <c r="M51" s="7"/>
      <c r="N51" s="7"/>
      <c r="O51" s="7"/>
      <c r="P51" s="7"/>
    </row>
    <row r="52" spans="2:16" ht="15">
      <c r="B52" s="7"/>
      <c r="C52" s="7"/>
      <c r="D52" s="7"/>
      <c r="E52" s="7"/>
      <c r="F52" s="7"/>
      <c r="G52" s="7"/>
      <c r="H52" s="7"/>
      <c r="I52" s="7"/>
      <c r="J52" s="61" t="s">
        <v>77</v>
      </c>
      <c r="K52" s="54"/>
      <c r="L52" s="50"/>
      <c r="M52" s="7"/>
      <c r="N52" s="7"/>
      <c r="O52" s="7"/>
      <c r="P52" s="7"/>
    </row>
    <row r="53" spans="2:21" ht="15">
      <c r="B53" s="7"/>
      <c r="C53" s="7"/>
      <c r="D53" s="7"/>
      <c r="E53" s="7"/>
      <c r="F53" s="7"/>
      <c r="G53" s="7"/>
      <c r="H53" s="7"/>
      <c r="I53" s="7"/>
      <c r="J53" s="12"/>
      <c r="K53" s="12"/>
      <c r="L53" s="13"/>
      <c r="M53" s="13"/>
      <c r="N53" s="14"/>
      <c r="O53" s="14"/>
      <c r="P53" s="14"/>
      <c r="Q53" s="15"/>
      <c r="R53" s="7"/>
      <c r="S53" s="7"/>
      <c r="T53" s="7"/>
      <c r="U53" s="7"/>
    </row>
    <row r="54" spans="10:14" s="7" customFormat="1" ht="15.75">
      <c r="J54" s="55" t="s">
        <v>79</v>
      </c>
      <c r="K54" s="186">
        <f>SUM(L48:L52,L15:L46)</f>
        <v>0</v>
      </c>
      <c r="L54" s="186"/>
      <c r="M54" s="15"/>
      <c r="N54" s="16"/>
    </row>
    <row r="55" spans="10:14" s="7" customFormat="1" ht="15">
      <c r="J55" s="17"/>
      <c r="K55" s="18"/>
      <c r="L55" s="17"/>
      <c r="M55" s="15"/>
      <c r="N55" s="16"/>
    </row>
    <row r="56" spans="13:14" s="7" customFormat="1" ht="15">
      <c r="M56" s="15"/>
      <c r="N56" s="16"/>
    </row>
    <row r="57" spans="1:16" s="7" customFormat="1" ht="1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6"/>
      <c r="N57" s="37"/>
      <c r="O57" s="35"/>
      <c r="P57" s="35"/>
    </row>
    <row r="58" spans="1:16" s="7" customFormat="1" ht="23.25">
      <c r="A58" s="38"/>
      <c r="B58" s="46" t="s">
        <v>84</v>
      </c>
      <c r="C58" s="38"/>
      <c r="D58" s="38"/>
      <c r="E58" s="38"/>
      <c r="G58" s="38"/>
      <c r="H58" s="38" t="s">
        <v>83</v>
      </c>
      <c r="I58" s="38"/>
      <c r="J58" s="38"/>
      <c r="K58" s="38"/>
      <c r="L58" s="38"/>
      <c r="M58" s="39"/>
      <c r="N58" s="40"/>
      <c r="O58" s="38"/>
      <c r="P58" s="38"/>
    </row>
    <row r="59" s="7" customFormat="1" ht="15"/>
    <row r="60" spans="2:21" ht="18.75">
      <c r="B60" s="47" t="s">
        <v>71</v>
      </c>
      <c r="C60" s="179" t="s">
        <v>56</v>
      </c>
      <c r="D60" s="180"/>
      <c r="E60" s="180"/>
      <c r="F60" s="180"/>
      <c r="G60" s="181"/>
      <c r="H60" s="187" t="s">
        <v>49</v>
      </c>
      <c r="I60" s="187"/>
      <c r="J60" s="65" t="s">
        <v>51</v>
      </c>
      <c r="K60" s="66" t="s">
        <v>50</v>
      </c>
      <c r="L60" s="175" t="s">
        <v>81</v>
      </c>
      <c r="M60" s="176"/>
      <c r="N60" s="7"/>
      <c r="O60" s="7"/>
      <c r="P60" s="7"/>
      <c r="Q60" s="7"/>
      <c r="R60" s="7"/>
      <c r="S60" s="7"/>
      <c r="T60" s="7"/>
      <c r="U60" s="7"/>
    </row>
    <row r="61" spans="2:21" ht="15">
      <c r="B61" s="42" t="s">
        <v>63</v>
      </c>
      <c r="C61" s="189" t="s">
        <v>69</v>
      </c>
      <c r="D61" s="190"/>
      <c r="E61" s="190"/>
      <c r="F61" s="190"/>
      <c r="G61" s="191"/>
      <c r="H61" s="188">
        <v>1000</v>
      </c>
      <c r="I61" s="188"/>
      <c r="J61" s="60">
        <v>50</v>
      </c>
      <c r="K61" s="64" t="s">
        <v>80</v>
      </c>
      <c r="L61" s="182" t="s">
        <v>82</v>
      </c>
      <c r="M61" s="183"/>
      <c r="N61" s="7"/>
      <c r="O61" s="7"/>
      <c r="P61" s="7"/>
      <c r="Q61" s="7"/>
      <c r="R61" s="7"/>
      <c r="S61" s="7"/>
      <c r="T61" s="7"/>
      <c r="U61" s="7"/>
    </row>
    <row r="62" spans="2:21" ht="15.75">
      <c r="B62" s="34">
        <v>1</v>
      </c>
      <c r="C62" s="162"/>
      <c r="D62" s="163"/>
      <c r="E62" s="163"/>
      <c r="F62" s="163"/>
      <c r="G62" s="164"/>
      <c r="H62" s="165"/>
      <c r="I62" s="165"/>
      <c r="J62" s="59"/>
      <c r="K62" s="67">
        <f>IF(H62="","",SUM(H62/$H$82))</f>
      </c>
      <c r="L62" s="173"/>
      <c r="M62" s="174"/>
      <c r="N62" s="7"/>
      <c r="O62" s="7"/>
      <c r="P62" s="7"/>
      <c r="Q62" s="7"/>
      <c r="R62" s="7"/>
      <c r="S62" s="7"/>
      <c r="T62" s="7"/>
      <c r="U62" s="7"/>
    </row>
    <row r="63" spans="2:21" ht="15.75">
      <c r="B63" s="34">
        <v>2</v>
      </c>
      <c r="C63" s="162"/>
      <c r="D63" s="163"/>
      <c r="E63" s="163"/>
      <c r="F63" s="163"/>
      <c r="G63" s="164"/>
      <c r="H63" s="165"/>
      <c r="I63" s="165"/>
      <c r="J63" s="59"/>
      <c r="K63" s="67">
        <f aca="true" t="shared" si="0" ref="K63:K81">IF(H63="","",SUM(H63/$H$82))</f>
      </c>
      <c r="L63" s="173"/>
      <c r="M63" s="174"/>
      <c r="N63" s="7"/>
      <c r="O63" s="7"/>
      <c r="P63" s="7"/>
      <c r="Q63" s="7"/>
      <c r="R63" s="7"/>
      <c r="S63" s="7"/>
      <c r="T63" s="7"/>
      <c r="U63" s="7"/>
    </row>
    <row r="64" spans="2:21" ht="18" customHeight="1">
      <c r="B64" s="34">
        <v>3</v>
      </c>
      <c r="C64" s="162"/>
      <c r="D64" s="163"/>
      <c r="E64" s="163"/>
      <c r="F64" s="163"/>
      <c r="G64" s="164"/>
      <c r="H64" s="165"/>
      <c r="I64" s="165"/>
      <c r="J64" s="59"/>
      <c r="K64" s="67">
        <f t="shared" si="0"/>
      </c>
      <c r="L64" s="173"/>
      <c r="M64" s="174"/>
      <c r="N64" s="7"/>
      <c r="O64" s="7"/>
      <c r="P64" s="7"/>
      <c r="R64" s="7"/>
      <c r="S64" s="7"/>
      <c r="T64" s="7"/>
      <c r="U64" s="7"/>
    </row>
    <row r="65" spans="2:21" ht="15.75">
      <c r="B65" s="34">
        <v>4</v>
      </c>
      <c r="C65" s="162"/>
      <c r="D65" s="163"/>
      <c r="E65" s="163"/>
      <c r="F65" s="163"/>
      <c r="G65" s="164"/>
      <c r="H65" s="165"/>
      <c r="I65" s="165"/>
      <c r="J65" s="59"/>
      <c r="K65" s="67">
        <f t="shared" si="0"/>
      </c>
      <c r="L65" s="173"/>
      <c r="M65" s="174"/>
      <c r="N65" s="7"/>
      <c r="O65" s="7"/>
      <c r="P65" s="7"/>
      <c r="R65" s="7"/>
      <c r="S65" s="7"/>
      <c r="T65" s="7"/>
      <c r="U65" s="7"/>
    </row>
    <row r="66" spans="2:21" ht="15.75">
      <c r="B66" s="34">
        <v>5</v>
      </c>
      <c r="C66" s="162"/>
      <c r="D66" s="163"/>
      <c r="E66" s="163"/>
      <c r="F66" s="163"/>
      <c r="G66" s="164"/>
      <c r="H66" s="165"/>
      <c r="I66" s="165"/>
      <c r="J66" s="59"/>
      <c r="K66" s="67">
        <f t="shared" si="0"/>
      </c>
      <c r="L66" s="173"/>
      <c r="M66" s="174"/>
      <c r="N66" s="7"/>
      <c r="O66" s="7"/>
      <c r="P66" s="7"/>
      <c r="R66" s="7"/>
      <c r="S66" s="7"/>
      <c r="T66" s="7"/>
      <c r="U66" s="7"/>
    </row>
    <row r="67" spans="2:21" ht="15.75">
      <c r="B67" s="34">
        <v>6</v>
      </c>
      <c r="C67" s="162"/>
      <c r="D67" s="163"/>
      <c r="E67" s="163"/>
      <c r="F67" s="163"/>
      <c r="G67" s="164"/>
      <c r="H67" s="165"/>
      <c r="I67" s="165"/>
      <c r="J67" s="59"/>
      <c r="K67" s="67">
        <f t="shared" si="0"/>
      </c>
      <c r="L67" s="173"/>
      <c r="M67" s="174"/>
      <c r="N67" s="7"/>
      <c r="O67" s="7"/>
      <c r="P67" s="7"/>
      <c r="R67" s="7"/>
      <c r="S67" s="7"/>
      <c r="T67" s="7"/>
      <c r="U67" s="7"/>
    </row>
    <row r="68" spans="2:21" ht="15.75">
      <c r="B68" s="34">
        <v>7</v>
      </c>
      <c r="C68" s="162"/>
      <c r="D68" s="163"/>
      <c r="E68" s="163"/>
      <c r="F68" s="163"/>
      <c r="G68" s="164"/>
      <c r="H68" s="165"/>
      <c r="I68" s="165"/>
      <c r="J68" s="59"/>
      <c r="K68" s="67">
        <f t="shared" si="0"/>
      </c>
      <c r="L68" s="173"/>
      <c r="M68" s="174"/>
      <c r="N68" s="7"/>
      <c r="O68" s="7"/>
      <c r="P68" s="7"/>
      <c r="R68" s="7"/>
      <c r="S68" s="7"/>
      <c r="T68" s="7"/>
      <c r="U68" s="7"/>
    </row>
    <row r="69" spans="2:21" ht="15.75">
      <c r="B69" s="34">
        <v>8</v>
      </c>
      <c r="C69" s="162"/>
      <c r="D69" s="163"/>
      <c r="E69" s="163"/>
      <c r="F69" s="163"/>
      <c r="G69" s="164"/>
      <c r="H69" s="165"/>
      <c r="I69" s="165"/>
      <c r="J69" s="59"/>
      <c r="K69" s="67">
        <f t="shared" si="0"/>
      </c>
      <c r="L69" s="173"/>
      <c r="M69" s="174"/>
      <c r="N69" s="7"/>
      <c r="O69" s="7"/>
      <c r="P69" s="7"/>
      <c r="R69" s="7"/>
      <c r="S69" s="7"/>
      <c r="T69" s="7"/>
      <c r="U69" s="7"/>
    </row>
    <row r="70" spans="2:21" ht="15.75">
      <c r="B70" s="34">
        <v>9</v>
      </c>
      <c r="C70" s="162"/>
      <c r="D70" s="163"/>
      <c r="E70" s="163"/>
      <c r="F70" s="163"/>
      <c r="G70" s="164"/>
      <c r="H70" s="165"/>
      <c r="I70" s="165"/>
      <c r="J70" s="59"/>
      <c r="K70" s="67">
        <f t="shared" si="0"/>
      </c>
      <c r="L70" s="173"/>
      <c r="M70" s="174"/>
      <c r="N70" s="7"/>
      <c r="O70" s="7"/>
      <c r="P70" s="7"/>
      <c r="R70" s="7"/>
      <c r="S70" s="7"/>
      <c r="T70" s="7"/>
      <c r="U70" s="7"/>
    </row>
    <row r="71" spans="2:21" ht="15.75">
      <c r="B71" s="34">
        <v>10</v>
      </c>
      <c r="C71" s="162"/>
      <c r="D71" s="163"/>
      <c r="E71" s="163"/>
      <c r="F71" s="163"/>
      <c r="G71" s="164"/>
      <c r="H71" s="165"/>
      <c r="I71" s="165"/>
      <c r="J71" s="59"/>
      <c r="K71" s="67">
        <f t="shared" si="0"/>
      </c>
      <c r="L71" s="173"/>
      <c r="M71" s="174"/>
      <c r="N71" s="7"/>
      <c r="O71" s="7"/>
      <c r="P71" s="7"/>
      <c r="R71" s="7"/>
      <c r="S71" s="7"/>
      <c r="T71" s="7"/>
      <c r="U71" s="7"/>
    </row>
    <row r="72" spans="2:21" ht="15.75">
      <c r="B72" s="34">
        <v>11</v>
      </c>
      <c r="C72" s="162"/>
      <c r="D72" s="163"/>
      <c r="E72" s="163"/>
      <c r="F72" s="163"/>
      <c r="G72" s="164"/>
      <c r="H72" s="165"/>
      <c r="I72" s="165"/>
      <c r="J72" s="59"/>
      <c r="K72" s="67">
        <f t="shared" si="0"/>
      </c>
      <c r="L72" s="173"/>
      <c r="M72" s="174"/>
      <c r="N72" s="7"/>
      <c r="O72" s="7"/>
      <c r="P72" s="7"/>
      <c r="R72" s="7"/>
      <c r="S72" s="7"/>
      <c r="T72" s="7"/>
      <c r="U72" s="7"/>
    </row>
    <row r="73" spans="2:21" ht="15.75">
      <c r="B73" s="34">
        <v>12</v>
      </c>
      <c r="C73" s="162"/>
      <c r="D73" s="163"/>
      <c r="E73" s="163"/>
      <c r="F73" s="163"/>
      <c r="G73" s="164"/>
      <c r="H73" s="165"/>
      <c r="I73" s="165"/>
      <c r="J73" s="59"/>
      <c r="K73" s="67">
        <f t="shared" si="0"/>
      </c>
      <c r="L73" s="173"/>
      <c r="M73" s="174"/>
      <c r="N73" s="7"/>
      <c r="O73" s="7"/>
      <c r="P73" s="7"/>
      <c r="R73" s="7"/>
      <c r="S73" s="7"/>
      <c r="T73" s="7"/>
      <c r="U73" s="7"/>
    </row>
    <row r="74" spans="2:21" ht="15.75">
      <c r="B74" s="34">
        <v>13</v>
      </c>
      <c r="C74" s="162"/>
      <c r="D74" s="163"/>
      <c r="E74" s="163"/>
      <c r="F74" s="163"/>
      <c r="G74" s="164"/>
      <c r="H74" s="165"/>
      <c r="I74" s="165"/>
      <c r="J74" s="59"/>
      <c r="K74" s="67">
        <f t="shared" si="0"/>
      </c>
      <c r="L74" s="173"/>
      <c r="M74" s="174"/>
      <c r="N74" s="7"/>
      <c r="O74" s="7"/>
      <c r="P74" s="7"/>
      <c r="R74" s="7"/>
      <c r="S74" s="7"/>
      <c r="T74" s="7"/>
      <c r="U74" s="7"/>
    </row>
    <row r="75" spans="2:21" ht="15.75">
      <c r="B75" s="34">
        <v>14</v>
      </c>
      <c r="C75" s="162"/>
      <c r="D75" s="163"/>
      <c r="E75" s="163"/>
      <c r="F75" s="163"/>
      <c r="G75" s="164"/>
      <c r="H75" s="165"/>
      <c r="I75" s="165"/>
      <c r="J75" s="59"/>
      <c r="K75" s="67">
        <f t="shared" si="0"/>
      </c>
      <c r="L75" s="173"/>
      <c r="M75" s="174"/>
      <c r="N75" s="7"/>
      <c r="O75" s="7"/>
      <c r="P75" s="7"/>
      <c r="R75" s="7"/>
      <c r="S75" s="7"/>
      <c r="T75" s="7"/>
      <c r="U75" s="7"/>
    </row>
    <row r="76" spans="2:21" ht="15.75">
      <c r="B76" s="34">
        <v>15</v>
      </c>
      <c r="C76" s="162"/>
      <c r="D76" s="163"/>
      <c r="E76" s="163"/>
      <c r="F76" s="163"/>
      <c r="G76" s="164"/>
      <c r="H76" s="165"/>
      <c r="I76" s="165"/>
      <c r="J76" s="59"/>
      <c r="K76" s="67">
        <f t="shared" si="0"/>
      </c>
      <c r="L76" s="173"/>
      <c r="M76" s="174"/>
      <c r="N76" s="7"/>
      <c r="O76" s="7"/>
      <c r="P76" s="7"/>
      <c r="R76" s="7"/>
      <c r="S76" s="7"/>
      <c r="T76" s="7"/>
      <c r="U76" s="7"/>
    </row>
    <row r="77" spans="2:21" ht="15.75">
      <c r="B77" s="34">
        <v>16</v>
      </c>
      <c r="C77" s="162"/>
      <c r="D77" s="163"/>
      <c r="E77" s="163"/>
      <c r="F77" s="163"/>
      <c r="G77" s="164"/>
      <c r="H77" s="165"/>
      <c r="I77" s="165"/>
      <c r="J77" s="59"/>
      <c r="K77" s="67">
        <f t="shared" si="0"/>
      </c>
      <c r="L77" s="173"/>
      <c r="M77" s="174"/>
      <c r="N77" s="7"/>
      <c r="O77" s="7"/>
      <c r="P77" s="7"/>
      <c r="R77" s="7"/>
      <c r="S77" s="7"/>
      <c r="T77" s="7"/>
      <c r="U77" s="7"/>
    </row>
    <row r="78" spans="2:21" ht="15.75">
      <c r="B78" s="34">
        <v>17</v>
      </c>
      <c r="C78" s="162"/>
      <c r="D78" s="163"/>
      <c r="E78" s="163"/>
      <c r="F78" s="163"/>
      <c r="G78" s="164"/>
      <c r="H78" s="165"/>
      <c r="I78" s="165"/>
      <c r="J78" s="59"/>
      <c r="K78" s="67">
        <f t="shared" si="0"/>
      </c>
      <c r="L78" s="173"/>
      <c r="M78" s="174"/>
      <c r="N78" s="7"/>
      <c r="O78" s="7"/>
      <c r="P78" s="7"/>
      <c r="R78" s="7"/>
      <c r="S78" s="7"/>
      <c r="T78" s="7"/>
      <c r="U78" s="7"/>
    </row>
    <row r="79" spans="2:21" ht="15.75">
      <c r="B79" s="34">
        <v>18</v>
      </c>
      <c r="C79" s="162"/>
      <c r="D79" s="163"/>
      <c r="E79" s="163"/>
      <c r="F79" s="163"/>
      <c r="G79" s="164"/>
      <c r="H79" s="165"/>
      <c r="I79" s="165"/>
      <c r="J79" s="59"/>
      <c r="K79" s="67">
        <f t="shared" si="0"/>
      </c>
      <c r="L79" s="173"/>
      <c r="M79" s="174"/>
      <c r="N79" s="7"/>
      <c r="O79" s="7"/>
      <c r="P79" s="7"/>
      <c r="R79" s="7"/>
      <c r="S79" s="7"/>
      <c r="T79" s="7"/>
      <c r="U79" s="7"/>
    </row>
    <row r="80" spans="2:21" ht="15.75">
      <c r="B80" s="34">
        <v>19</v>
      </c>
      <c r="C80" s="162"/>
      <c r="D80" s="163"/>
      <c r="E80" s="163"/>
      <c r="F80" s="163"/>
      <c r="G80" s="164"/>
      <c r="H80" s="165"/>
      <c r="I80" s="165"/>
      <c r="J80" s="59"/>
      <c r="K80" s="67">
        <f t="shared" si="0"/>
      </c>
      <c r="L80" s="173"/>
      <c r="M80" s="174"/>
      <c r="N80" s="7"/>
      <c r="O80" s="7"/>
      <c r="P80" s="7"/>
      <c r="R80" s="7"/>
      <c r="S80" s="7"/>
      <c r="T80" s="7"/>
      <c r="U80" s="7"/>
    </row>
    <row r="81" spans="2:21" ht="15.75">
      <c r="B81" s="34">
        <v>20</v>
      </c>
      <c r="C81" s="162"/>
      <c r="D81" s="163"/>
      <c r="E81" s="163"/>
      <c r="F81" s="163"/>
      <c r="G81" s="164"/>
      <c r="H81" s="165"/>
      <c r="I81" s="165"/>
      <c r="J81" s="59"/>
      <c r="K81" s="67">
        <f t="shared" si="0"/>
      </c>
      <c r="L81" s="173"/>
      <c r="M81" s="174"/>
      <c r="N81" s="7"/>
      <c r="O81" s="7"/>
      <c r="P81" s="7"/>
      <c r="R81" s="7"/>
      <c r="S81" s="7"/>
      <c r="T81" s="7"/>
      <c r="U81" s="7"/>
    </row>
    <row r="82" spans="2:21" ht="15">
      <c r="B82" s="4"/>
      <c r="C82" s="21"/>
      <c r="D82" s="21"/>
      <c r="E82" s="21"/>
      <c r="F82" s="21"/>
      <c r="G82" s="63" t="s">
        <v>64</v>
      </c>
      <c r="H82" s="177">
        <f>SUM(H62:J81)</f>
        <v>0</v>
      </c>
      <c r="I82" s="177"/>
      <c r="J82" s="62">
        <f>SUM(J62:K81)</f>
        <v>0</v>
      </c>
      <c r="K82" s="68">
        <f>SUM(K62:K81)</f>
        <v>0</v>
      </c>
      <c r="L82" s="177">
        <f>SUM(L62:M81)</f>
        <v>0</v>
      </c>
      <c r="M82" s="177"/>
      <c r="N82" s="7"/>
      <c r="O82" s="7"/>
      <c r="P82" s="7"/>
      <c r="R82" s="7"/>
      <c r="S82" s="7"/>
      <c r="T82" s="7"/>
      <c r="U82" s="7"/>
    </row>
    <row r="83" spans="2:21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R83" s="7"/>
      <c r="S83" s="7"/>
      <c r="T83" s="7"/>
      <c r="U83" s="7"/>
    </row>
    <row r="84" spans="1:21" ht="1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R84" s="7"/>
      <c r="S84" s="7"/>
      <c r="T84" s="7"/>
      <c r="U84" s="7"/>
    </row>
    <row r="85" spans="1:21" ht="1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R85" s="7"/>
      <c r="S85" s="7"/>
      <c r="T85" s="7"/>
      <c r="U85" s="7"/>
    </row>
    <row r="86" spans="2:21" ht="23.25">
      <c r="B86" s="9" t="s">
        <v>72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R86" s="7"/>
      <c r="S86" s="7"/>
      <c r="T86" s="7"/>
      <c r="U86" s="7"/>
    </row>
    <row r="87" spans="2:21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2:21" ht="15">
      <c r="B88" s="7"/>
      <c r="C88" s="31" t="s">
        <v>57</v>
      </c>
      <c r="D88" s="184"/>
      <c r="E88" s="184"/>
      <c r="F88" s="184"/>
      <c r="G88" s="184"/>
      <c r="H88" s="184"/>
      <c r="I88" s="7"/>
      <c r="J88" s="56" t="str">
        <f>HYPERLINK('Business Details'!B96,"If you want to fill in Business Details please click here")</f>
        <v>If you want to fill in Business Details please click here</v>
      </c>
      <c r="K88" s="56"/>
      <c r="L88" s="7"/>
      <c r="M88" s="7"/>
      <c r="N88" s="7"/>
      <c r="O88" s="7"/>
      <c r="P88" s="7"/>
      <c r="Q88" s="7"/>
      <c r="R88" s="7"/>
      <c r="S88" s="7"/>
      <c r="T88" s="7"/>
      <c r="U88" s="7"/>
    </row>
    <row r="89" spans="2:21" ht="15">
      <c r="B89" s="7"/>
      <c r="C89" s="31" t="s">
        <v>58</v>
      </c>
      <c r="D89" s="184"/>
      <c r="E89" s="184"/>
      <c r="F89" s="184"/>
      <c r="G89" s="184"/>
      <c r="H89" s="184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</row>
    <row r="90" spans="2:21" ht="15">
      <c r="B90" s="7"/>
      <c r="C90" s="31" t="s">
        <v>59</v>
      </c>
      <c r="D90" s="185"/>
      <c r="E90" s="185"/>
      <c r="F90" s="185"/>
      <c r="G90" s="185"/>
      <c r="H90" s="185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</row>
    <row r="91" spans="2:21" ht="15">
      <c r="B91" s="7"/>
      <c r="C91" s="31" t="s">
        <v>60</v>
      </c>
      <c r="D91" s="185"/>
      <c r="E91" s="185"/>
      <c r="F91" s="185"/>
      <c r="G91" s="185"/>
      <c r="H91" s="185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</row>
    <row r="92" spans="2:21" ht="15">
      <c r="B92" s="7"/>
      <c r="C92" s="31" t="s">
        <v>62</v>
      </c>
      <c r="D92" s="184"/>
      <c r="E92" s="184"/>
      <c r="F92" s="184"/>
      <c r="G92" s="184"/>
      <c r="H92" s="184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</row>
    <row r="93" spans="2:21" ht="1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</row>
    <row r="94" spans="2:21" ht="1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</row>
    <row r="95" spans="2:21" ht="18.75">
      <c r="B95" s="7"/>
      <c r="C95" s="58" t="s">
        <v>75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</row>
    <row r="96" spans="2:21" ht="18.75">
      <c r="B96" s="7"/>
      <c r="C96" s="58" t="s">
        <v>76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</row>
    <row r="97" spans="2:21" ht="15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</row>
    <row r="98" s="7" customFormat="1" ht="15"/>
    <row r="99" s="7" customFormat="1" ht="15" hidden="1"/>
    <row r="100" s="7" customFormat="1" ht="15" hidden="1"/>
    <row r="101" s="7" customFormat="1" ht="15" hidden="1"/>
    <row r="102" s="7" customFormat="1" ht="15" hidden="1"/>
    <row r="103" s="7" customFormat="1" ht="15" hidden="1"/>
    <row r="104" s="7" customFormat="1" ht="15" hidden="1"/>
    <row r="105" s="7" customFormat="1" ht="15" hidden="1"/>
    <row r="106" s="7" customFormat="1" ht="15" hidden="1"/>
    <row r="107" s="7" customFormat="1" ht="15" hidden="1"/>
    <row r="108" s="7" customFormat="1" ht="15" hidden="1"/>
    <row r="109" s="7" customFormat="1" ht="15" hidden="1"/>
    <row r="110" s="7" customFormat="1" ht="15" hidden="1"/>
    <row r="111" s="7" customFormat="1" ht="15" hidden="1"/>
    <row r="112" s="7" customFormat="1" ht="15" hidden="1"/>
    <row r="113" s="7" customFormat="1" ht="15" hidden="1"/>
    <row r="114" s="7" customFormat="1" ht="15" hidden="1"/>
    <row r="115" s="7" customFormat="1" ht="15" hidden="1"/>
    <row r="116" s="7" customFormat="1" ht="15" hidden="1"/>
    <row r="117" s="7" customFormat="1" ht="15" hidden="1"/>
    <row r="118" s="7" customFormat="1" ht="15" hidden="1"/>
    <row r="119" s="7" customFormat="1" ht="15" hidden="1"/>
    <row r="120" s="7" customFormat="1" ht="15" hidden="1"/>
    <row r="121" s="7" customFormat="1" ht="15" hidden="1"/>
    <row r="122" s="7" customFormat="1" ht="15"/>
  </sheetData>
  <sheetProtection/>
  <mergeCells count="121">
    <mergeCell ref="C75:G75"/>
    <mergeCell ref="C76:G76"/>
    <mergeCell ref="C77:G77"/>
    <mergeCell ref="C78:G78"/>
    <mergeCell ref="C79:G79"/>
    <mergeCell ref="H74:I74"/>
    <mergeCell ref="H75:I75"/>
    <mergeCell ref="H76:I76"/>
    <mergeCell ref="H77:I77"/>
    <mergeCell ref="C70:G70"/>
    <mergeCell ref="C71:G71"/>
    <mergeCell ref="C72:G72"/>
    <mergeCell ref="C73:G73"/>
    <mergeCell ref="C74:G74"/>
    <mergeCell ref="K7:N7"/>
    <mergeCell ref="C30:E30"/>
    <mergeCell ref="C64:G64"/>
    <mergeCell ref="C65:G65"/>
    <mergeCell ref="C66:G66"/>
    <mergeCell ref="C67:G67"/>
    <mergeCell ref="C68:G68"/>
    <mergeCell ref="D92:H92"/>
    <mergeCell ref="F30:G30"/>
    <mergeCell ref="K54:L54"/>
    <mergeCell ref="H60:I60"/>
    <mergeCell ref="H82:I82"/>
    <mergeCell ref="H61:I61"/>
    <mergeCell ref="H62:I62"/>
    <mergeCell ref="H63:I63"/>
    <mergeCell ref="H64:I64"/>
    <mergeCell ref="C61:G61"/>
    <mergeCell ref="D89:H89"/>
    <mergeCell ref="D90:H90"/>
    <mergeCell ref="D91:H91"/>
    <mergeCell ref="H65:I65"/>
    <mergeCell ref="H66:I66"/>
    <mergeCell ref="H67:I67"/>
    <mergeCell ref="H68:I68"/>
    <mergeCell ref="H69:I69"/>
    <mergeCell ref="H80:I80"/>
    <mergeCell ref="H81:I81"/>
    <mergeCell ref="C63:G63"/>
    <mergeCell ref="J44:K44"/>
    <mergeCell ref="J45:K45"/>
    <mergeCell ref="J46:K46"/>
    <mergeCell ref="L61:M61"/>
    <mergeCell ref="D88:H88"/>
    <mergeCell ref="H72:I72"/>
    <mergeCell ref="H73:I73"/>
    <mergeCell ref="C80:G80"/>
    <mergeCell ref="C69:G69"/>
    <mergeCell ref="J36:K36"/>
    <mergeCell ref="J41:K41"/>
    <mergeCell ref="J42:K42"/>
    <mergeCell ref="J43:K43"/>
    <mergeCell ref="C60:G60"/>
    <mergeCell ref="C62:G62"/>
    <mergeCell ref="L82:M82"/>
    <mergeCell ref="J15:K15"/>
    <mergeCell ref="J16:K16"/>
    <mergeCell ref="J17:K17"/>
    <mergeCell ref="J18:K18"/>
    <mergeCell ref="J19:K19"/>
    <mergeCell ref="J20:K20"/>
    <mergeCell ref="J21:K21"/>
    <mergeCell ref="J22:K22"/>
    <mergeCell ref="L79:M79"/>
    <mergeCell ref="L80:M80"/>
    <mergeCell ref="L81:M81"/>
    <mergeCell ref="L76:M76"/>
    <mergeCell ref="L77:M77"/>
    <mergeCell ref="L78:M78"/>
    <mergeCell ref="L73:M73"/>
    <mergeCell ref="L74:M74"/>
    <mergeCell ref="L75:M75"/>
    <mergeCell ref="L70:M70"/>
    <mergeCell ref="L71:M71"/>
    <mergeCell ref="L72:M72"/>
    <mergeCell ref="L67:M67"/>
    <mergeCell ref="L68:M68"/>
    <mergeCell ref="L69:M69"/>
    <mergeCell ref="C21:F21"/>
    <mergeCell ref="L64:M64"/>
    <mergeCell ref="L65:M65"/>
    <mergeCell ref="L66:M66"/>
    <mergeCell ref="L60:M60"/>
    <mergeCell ref="L62:M62"/>
    <mergeCell ref="L63:M63"/>
    <mergeCell ref="J33:K33"/>
    <mergeCell ref="J34:K34"/>
    <mergeCell ref="J35:K35"/>
    <mergeCell ref="J40:K40"/>
    <mergeCell ref="J38:K38"/>
    <mergeCell ref="J39:K39"/>
    <mergeCell ref="J37:K37"/>
    <mergeCell ref="J32:K32"/>
    <mergeCell ref="C81:G81"/>
    <mergeCell ref="H78:I78"/>
    <mergeCell ref="H79:I79"/>
    <mergeCell ref="H70:I70"/>
    <mergeCell ref="H71:I71"/>
    <mergeCell ref="J30:K30"/>
    <mergeCell ref="J31:K31"/>
    <mergeCell ref="J27:K27"/>
    <mergeCell ref="C22:F22"/>
    <mergeCell ref="C23:F23"/>
    <mergeCell ref="C24:F24"/>
    <mergeCell ref="C27:F27"/>
    <mergeCell ref="E28:F28"/>
    <mergeCell ref="C25:G26"/>
    <mergeCell ref="J23:K23"/>
    <mergeCell ref="C15:F15"/>
    <mergeCell ref="C16:F16"/>
    <mergeCell ref="C19:F19"/>
    <mergeCell ref="C20:F20"/>
    <mergeCell ref="J28:K28"/>
    <mergeCell ref="J29:K29"/>
    <mergeCell ref="C17:G18"/>
    <mergeCell ref="J24:K24"/>
    <mergeCell ref="J25:K25"/>
    <mergeCell ref="J26:K26"/>
  </mergeCells>
  <hyperlinks>
    <hyperlink ref="K7:N7" location="'Business Details'!A1" display="Click here to fill in BUSINESS DETAILS if applicabl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41"/>
  <sheetViews>
    <sheetView zoomScalePageLayoutView="0" workbookViewId="0" topLeftCell="A1">
      <selection activeCell="H17" sqref="H17"/>
    </sheetView>
  </sheetViews>
  <sheetFormatPr defaultColWidth="0" defaultRowHeight="15" zeroHeight="1"/>
  <cols>
    <col min="1" max="1" width="5.28125" style="69" customWidth="1"/>
    <col min="2" max="7" width="9.140625" style="69" customWidth="1"/>
    <col min="8" max="8" width="12.28125" style="69" customWidth="1"/>
    <col min="9" max="12" width="9.140625" style="69" customWidth="1"/>
    <col min="13" max="13" width="12.421875" style="69" customWidth="1"/>
    <col min="14" max="14" width="13.28125" style="69" customWidth="1"/>
    <col min="15" max="15" width="10.57421875" style="69" customWidth="1"/>
    <col min="16" max="16" width="11.140625" style="69" customWidth="1"/>
    <col min="17" max="17" width="10.7109375" style="69" customWidth="1"/>
    <col min="18" max="19" width="9.140625" style="69" customWidth="1"/>
    <col min="20" max="16384" width="0" style="69" hidden="1" customWidth="1"/>
  </cols>
  <sheetData>
    <row r="1" spans="1:22" ht="1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8.75">
      <c r="A2" s="15"/>
      <c r="B2" s="15"/>
      <c r="C2" s="15"/>
      <c r="D2" s="15"/>
      <c r="E2" s="15"/>
      <c r="F2" s="15"/>
      <c r="G2" s="15"/>
      <c r="H2" s="15"/>
      <c r="I2" s="57" t="s">
        <v>0</v>
      </c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ht="18.75">
      <c r="A3" s="15"/>
      <c r="B3" s="15"/>
      <c r="C3" s="15"/>
      <c r="D3" s="15"/>
      <c r="E3" s="15"/>
      <c r="F3" s="15"/>
      <c r="G3" s="15"/>
      <c r="H3" s="15"/>
      <c r="I3" s="57" t="s">
        <v>117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</row>
    <row r="4" spans="1:22" ht="18.75">
      <c r="A4" s="15"/>
      <c r="B4" s="15"/>
      <c r="C4" s="15"/>
      <c r="D4" s="15"/>
      <c r="E4" s="15"/>
      <c r="F4" s="15"/>
      <c r="G4" s="15"/>
      <c r="H4" s="15"/>
      <c r="I4" s="57" t="s">
        <v>61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15">
      <c r="A5" s="15"/>
      <c r="B5" s="15"/>
      <c r="C5" s="15"/>
      <c r="D5" s="8"/>
      <c r="E5" s="8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</row>
    <row r="6" spans="1:22" ht="26.25">
      <c r="A6" s="15"/>
      <c r="B6" s="48" t="s">
        <v>65</v>
      </c>
      <c r="C6" s="15"/>
      <c r="D6" s="15"/>
      <c r="E6" s="15"/>
      <c r="F6" s="15"/>
      <c r="G6" s="15"/>
      <c r="H6" s="15"/>
      <c r="I6" s="15"/>
      <c r="J6" s="15"/>
      <c r="K6" s="15"/>
      <c r="L6" s="119" t="s">
        <v>86</v>
      </c>
      <c r="M6" s="70"/>
      <c r="N6" s="70"/>
      <c r="O6" s="15"/>
      <c r="P6" s="15"/>
      <c r="Q6" s="15"/>
      <c r="R6" s="15"/>
      <c r="S6" s="15"/>
      <c r="T6" s="15"/>
      <c r="U6" s="15"/>
      <c r="V6" s="15"/>
    </row>
    <row r="7" spans="1:22" ht="15">
      <c r="A7" s="15"/>
      <c r="B7" s="15" t="s">
        <v>105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22" ht="15">
      <c r="A8" s="81"/>
      <c r="B8" s="36"/>
      <c r="C8" s="36"/>
      <c r="D8" s="36"/>
      <c r="E8" s="36"/>
      <c r="F8" s="36"/>
      <c r="G8" s="36"/>
      <c r="H8" s="36"/>
      <c r="I8" s="82"/>
      <c r="J8" s="81"/>
      <c r="K8" s="36"/>
      <c r="L8" s="36"/>
      <c r="M8" s="36"/>
      <c r="N8" s="36"/>
      <c r="O8" s="36"/>
      <c r="P8" s="36"/>
      <c r="Q8" s="36"/>
      <c r="R8" s="82"/>
      <c r="S8" s="15"/>
      <c r="T8" s="15"/>
      <c r="U8" s="15"/>
      <c r="V8" s="15"/>
    </row>
    <row r="9" spans="1:22" ht="18.75">
      <c r="A9" s="79"/>
      <c r="B9" s="39" t="s">
        <v>106</v>
      </c>
      <c r="C9" s="39"/>
      <c r="D9" s="39"/>
      <c r="E9" s="39"/>
      <c r="F9" s="39"/>
      <c r="G9" s="201">
        <v>1</v>
      </c>
      <c r="H9" s="202"/>
      <c r="I9" s="83"/>
      <c r="J9" s="79"/>
      <c r="K9" s="101" t="s">
        <v>107</v>
      </c>
      <c r="L9" s="39"/>
      <c r="M9" s="39"/>
      <c r="N9" s="39"/>
      <c r="O9" s="39"/>
      <c r="P9" s="39"/>
      <c r="Q9" s="39"/>
      <c r="R9" s="83"/>
      <c r="S9" s="15"/>
      <c r="T9" s="15"/>
      <c r="U9" s="15"/>
      <c r="V9" s="15"/>
    </row>
    <row r="10" spans="1:22" ht="15">
      <c r="A10" s="79"/>
      <c r="B10" s="38" t="s">
        <v>127</v>
      </c>
      <c r="C10" s="39"/>
      <c r="D10" s="39"/>
      <c r="E10" s="39"/>
      <c r="F10" s="39"/>
      <c r="G10" s="197"/>
      <c r="H10" s="198"/>
      <c r="I10" s="83"/>
      <c r="J10" s="79"/>
      <c r="K10" s="39"/>
      <c r="L10" s="39"/>
      <c r="M10" s="39"/>
      <c r="N10" s="39"/>
      <c r="O10" s="39"/>
      <c r="P10" s="39"/>
      <c r="Q10" s="39"/>
      <c r="R10" s="83"/>
      <c r="S10" s="15"/>
      <c r="T10" s="15"/>
      <c r="U10" s="15"/>
      <c r="V10" s="15"/>
    </row>
    <row r="11" spans="1:22" ht="15">
      <c r="A11" s="79"/>
      <c r="B11" s="205" t="s">
        <v>128</v>
      </c>
      <c r="C11" s="205"/>
      <c r="D11" s="205"/>
      <c r="E11" s="205"/>
      <c r="F11" s="39"/>
      <c r="G11" s="102"/>
      <c r="H11" s="102"/>
      <c r="I11" s="83"/>
      <c r="J11" s="79"/>
      <c r="K11" s="38" t="s">
        <v>125</v>
      </c>
      <c r="L11" s="39"/>
      <c r="M11" s="39"/>
      <c r="N11" s="39"/>
      <c r="O11" s="15"/>
      <c r="P11" s="199">
        <f>SUM(H50)</f>
        <v>1000</v>
      </c>
      <c r="Q11" s="199"/>
      <c r="R11" s="83"/>
      <c r="S11" s="15"/>
      <c r="T11" s="15"/>
      <c r="U11" s="15"/>
      <c r="V11" s="15"/>
    </row>
    <row r="12" spans="1:22" ht="15">
      <c r="A12" s="79"/>
      <c r="B12" s="203" t="s">
        <v>130</v>
      </c>
      <c r="C12" s="204"/>
      <c r="D12" s="204"/>
      <c r="E12" s="204"/>
      <c r="F12" s="39"/>
      <c r="G12" s="197"/>
      <c r="H12" s="198"/>
      <c r="I12" s="83"/>
      <c r="J12" s="73"/>
      <c r="K12" s="38" t="s">
        <v>126</v>
      </c>
      <c r="L12" s="91"/>
      <c r="M12" s="91"/>
      <c r="N12" s="91"/>
      <c r="O12" s="91"/>
      <c r="P12" s="200">
        <f>SUM(P11*G9)</f>
        <v>1000</v>
      </c>
      <c r="Q12" s="200"/>
      <c r="R12" s="92"/>
      <c r="S12" s="91"/>
      <c r="T12" s="15"/>
      <c r="U12" s="15"/>
      <c r="V12" s="15"/>
    </row>
    <row r="13" spans="1:22" ht="15">
      <c r="A13" s="84"/>
      <c r="B13" s="196" t="s">
        <v>131</v>
      </c>
      <c r="C13" s="196"/>
      <c r="D13" s="196"/>
      <c r="E13" s="196"/>
      <c r="F13" s="85"/>
      <c r="G13" s="85"/>
      <c r="H13" s="86"/>
      <c r="I13" s="87"/>
      <c r="J13" s="80"/>
      <c r="K13" s="91"/>
      <c r="L13" s="91"/>
      <c r="M13" s="91"/>
      <c r="N13" s="91"/>
      <c r="O13" s="95"/>
      <c r="P13" s="91"/>
      <c r="Q13" s="93"/>
      <c r="R13" s="94"/>
      <c r="S13" s="93"/>
      <c r="T13" s="15"/>
      <c r="U13" s="15"/>
      <c r="V13" s="15"/>
    </row>
    <row r="14" spans="1:22" ht="18.75">
      <c r="A14" s="81"/>
      <c r="B14" s="45" t="s">
        <v>87</v>
      </c>
      <c r="C14" s="103"/>
      <c r="D14" s="103"/>
      <c r="E14" s="103"/>
      <c r="F14" s="103"/>
      <c r="G14" s="39"/>
      <c r="H14" s="39"/>
      <c r="I14" s="83"/>
      <c r="J14" s="79"/>
      <c r="K14" s="112" t="s">
        <v>139</v>
      </c>
      <c r="L14" s="93"/>
      <c r="M14" s="93"/>
      <c r="N14" s="93"/>
      <c r="O14" s="93"/>
      <c r="P14" s="93"/>
      <c r="Q14" s="91"/>
      <c r="R14" s="92"/>
      <c r="S14" s="91"/>
      <c r="T14" s="15"/>
      <c r="U14" s="15"/>
      <c r="V14" s="15"/>
    </row>
    <row r="15" spans="1:22" ht="15">
      <c r="A15" s="79"/>
      <c r="B15" s="72"/>
      <c r="C15" s="72"/>
      <c r="D15" s="72"/>
      <c r="E15" s="72"/>
      <c r="F15" s="72"/>
      <c r="G15" s="72"/>
      <c r="H15" s="73" t="s">
        <v>88</v>
      </c>
      <c r="I15" s="88"/>
      <c r="J15" s="80"/>
      <c r="K15" s="90"/>
      <c r="L15" s="93"/>
      <c r="M15" s="93"/>
      <c r="N15" s="93"/>
      <c r="O15" s="95" t="s">
        <v>93</v>
      </c>
      <c r="P15" s="95" t="s">
        <v>140</v>
      </c>
      <c r="Q15" s="93"/>
      <c r="R15" s="94"/>
      <c r="S15" s="93"/>
      <c r="T15" s="15"/>
      <c r="U15" s="15"/>
      <c r="V15" s="15"/>
    </row>
    <row r="16" spans="1:22" ht="15">
      <c r="A16" s="79"/>
      <c r="B16" s="72"/>
      <c r="C16" s="72"/>
      <c r="D16" s="72"/>
      <c r="E16" s="72"/>
      <c r="F16" s="72"/>
      <c r="G16" s="72"/>
      <c r="H16" s="74"/>
      <c r="I16" s="89"/>
      <c r="J16" s="80"/>
      <c r="K16" s="93"/>
      <c r="L16" s="93"/>
      <c r="M16" s="93"/>
      <c r="N16" s="93"/>
      <c r="O16" s="15"/>
      <c r="P16" s="15"/>
      <c r="Q16" s="93"/>
      <c r="R16" s="94"/>
      <c r="S16" s="93"/>
      <c r="T16" s="15"/>
      <c r="U16" s="15"/>
      <c r="V16" s="15"/>
    </row>
    <row r="17" spans="1:22" ht="15">
      <c r="A17" s="79"/>
      <c r="B17" s="72" t="s">
        <v>121</v>
      </c>
      <c r="C17" s="72"/>
      <c r="D17" s="72"/>
      <c r="E17" s="72"/>
      <c r="F17" s="72"/>
      <c r="G17" s="72"/>
      <c r="H17" s="75">
        <v>1000</v>
      </c>
      <c r="I17" s="89"/>
      <c r="J17" s="80"/>
      <c r="K17" s="93" t="s">
        <v>129</v>
      </c>
      <c r="L17" s="93"/>
      <c r="M17" s="93"/>
      <c r="N17" s="93"/>
      <c r="O17" s="96">
        <f>SUM(P12)</f>
        <v>1000</v>
      </c>
      <c r="P17" s="93"/>
      <c r="Q17" s="93"/>
      <c r="R17" s="94"/>
      <c r="S17" s="93"/>
      <c r="T17" s="15"/>
      <c r="U17" s="15"/>
      <c r="V17" s="15"/>
    </row>
    <row r="18" spans="1:22" ht="15">
      <c r="A18" s="79"/>
      <c r="B18" s="72"/>
      <c r="C18" s="72"/>
      <c r="D18" s="72"/>
      <c r="E18" s="72"/>
      <c r="F18" s="72"/>
      <c r="G18" s="72"/>
      <c r="H18" s="74"/>
      <c r="I18" s="89"/>
      <c r="J18" s="80"/>
      <c r="K18" s="93" t="s">
        <v>96</v>
      </c>
      <c r="L18" s="93"/>
      <c r="M18" s="93"/>
      <c r="N18" s="93"/>
      <c r="O18" s="96">
        <f>-O42</f>
        <v>-8105</v>
      </c>
      <c r="P18" s="96">
        <f>-O43</f>
        <v>-7605</v>
      </c>
      <c r="Q18" s="91"/>
      <c r="R18" s="94"/>
      <c r="S18" s="93"/>
      <c r="T18" s="15"/>
      <c r="U18" s="15"/>
      <c r="V18" s="15"/>
    </row>
    <row r="19" spans="1:22" ht="15">
      <c r="A19" s="79"/>
      <c r="B19" s="7" t="s">
        <v>145</v>
      </c>
      <c r="C19" s="15"/>
      <c r="D19" s="15"/>
      <c r="E19" s="15"/>
      <c r="F19" s="15"/>
      <c r="G19" s="15"/>
      <c r="H19" s="75">
        <v>0</v>
      </c>
      <c r="I19" s="89"/>
      <c r="J19" s="80"/>
      <c r="K19" s="93"/>
      <c r="L19" s="93"/>
      <c r="M19" s="93"/>
      <c r="N19" s="93"/>
      <c r="O19" s="93"/>
      <c r="P19" s="93"/>
      <c r="Q19" s="15"/>
      <c r="R19" s="94"/>
      <c r="S19" s="93"/>
      <c r="T19" s="15"/>
      <c r="U19" s="15"/>
      <c r="V19" s="15"/>
    </row>
    <row r="20" spans="1:22" ht="15">
      <c r="A20" s="79"/>
      <c r="B20" s="15"/>
      <c r="C20" s="15"/>
      <c r="D20" s="15"/>
      <c r="E20" s="15"/>
      <c r="F20" s="15"/>
      <c r="G20" s="15"/>
      <c r="H20" s="15"/>
      <c r="I20" s="89"/>
      <c r="J20" s="80"/>
      <c r="K20" s="93" t="s">
        <v>97</v>
      </c>
      <c r="L20" s="93"/>
      <c r="M20" s="93"/>
      <c r="N20" s="93"/>
      <c r="O20" s="104">
        <f>IF(SUM(O17:O18)&lt;0,0,SUM(O17:O18))</f>
        <v>0</v>
      </c>
      <c r="P20" s="104">
        <f>IF(SUM(O17,P18)&lt;0,0,SUM(O17,P18))</f>
        <v>0</v>
      </c>
      <c r="Q20" s="15"/>
      <c r="R20" s="94"/>
      <c r="S20" s="93"/>
      <c r="T20" s="15"/>
      <c r="U20" s="15"/>
      <c r="V20" s="15"/>
    </row>
    <row r="21" spans="1:22" ht="15">
      <c r="A21" s="79"/>
      <c r="B21" s="108" t="s">
        <v>94</v>
      </c>
      <c r="C21" s="72"/>
      <c r="D21" s="72"/>
      <c r="E21" s="72"/>
      <c r="F21" s="72"/>
      <c r="G21" s="72"/>
      <c r="H21" s="74"/>
      <c r="I21" s="89"/>
      <c r="J21" s="80"/>
      <c r="K21" s="105" t="str">
        <f>IF(O20=0,"Earnings below tax allowance","")</f>
        <v>Earnings below tax allowance</v>
      </c>
      <c r="L21" s="15"/>
      <c r="M21" s="15"/>
      <c r="N21" s="15"/>
      <c r="O21" s="15"/>
      <c r="P21" s="15"/>
      <c r="Q21" s="15"/>
      <c r="R21" s="94"/>
      <c r="S21" s="93"/>
      <c r="T21" s="15"/>
      <c r="U21" s="15"/>
      <c r="V21" s="15"/>
    </row>
    <row r="22" spans="1:22" ht="15">
      <c r="A22" s="79"/>
      <c r="B22" s="72" t="s">
        <v>89</v>
      </c>
      <c r="C22" s="72"/>
      <c r="D22" s="72"/>
      <c r="E22" s="72"/>
      <c r="F22" s="72"/>
      <c r="G22" s="72"/>
      <c r="H22" s="75">
        <v>0</v>
      </c>
      <c r="I22" s="89"/>
      <c r="J22" s="80"/>
      <c r="K22" s="15"/>
      <c r="L22" s="93"/>
      <c r="M22" s="93"/>
      <c r="N22" s="93"/>
      <c r="O22" s="93"/>
      <c r="P22" s="93"/>
      <c r="Q22" s="93"/>
      <c r="R22" s="94"/>
      <c r="S22" s="93"/>
      <c r="T22" s="15"/>
      <c r="U22" s="15"/>
      <c r="V22" s="15"/>
    </row>
    <row r="23" spans="1:22" ht="15.75">
      <c r="A23" s="79"/>
      <c r="B23" s="72" t="s">
        <v>108</v>
      </c>
      <c r="C23" s="72"/>
      <c r="D23" s="72"/>
      <c r="E23" s="72"/>
      <c r="F23" s="72"/>
      <c r="G23" s="72"/>
      <c r="H23" s="75">
        <v>0</v>
      </c>
      <c r="I23" s="89"/>
      <c r="J23" s="109"/>
      <c r="K23" s="111" t="s">
        <v>144</v>
      </c>
      <c r="L23" s="110"/>
      <c r="M23" s="110"/>
      <c r="N23" s="110"/>
      <c r="O23" s="110"/>
      <c r="P23" s="110"/>
      <c r="Q23" s="110"/>
      <c r="R23" s="98"/>
      <c r="S23" s="93"/>
      <c r="T23" s="15"/>
      <c r="U23" s="15"/>
      <c r="V23" s="15"/>
    </row>
    <row r="24" spans="1:22" ht="15" customHeight="1">
      <c r="A24" s="79"/>
      <c r="B24" s="72" t="s">
        <v>109</v>
      </c>
      <c r="C24" s="72"/>
      <c r="D24" s="72"/>
      <c r="E24" s="72"/>
      <c r="F24" s="72"/>
      <c r="G24" s="72"/>
      <c r="H24" s="75">
        <v>0</v>
      </c>
      <c r="I24" s="89"/>
      <c r="J24" s="80"/>
      <c r="K24" s="93"/>
      <c r="L24" s="93"/>
      <c r="M24" s="95" t="s">
        <v>97</v>
      </c>
      <c r="N24" s="95" t="s">
        <v>143</v>
      </c>
      <c r="O24" s="15"/>
      <c r="P24" s="195" t="s">
        <v>95</v>
      </c>
      <c r="Q24" s="195"/>
      <c r="R24" s="83"/>
      <c r="S24" s="93"/>
      <c r="T24" s="15"/>
      <c r="U24" s="15"/>
      <c r="V24" s="15"/>
    </row>
    <row r="25" spans="1:21" ht="15">
      <c r="A25" s="79"/>
      <c r="B25" s="72" t="s">
        <v>110</v>
      </c>
      <c r="C25" s="72"/>
      <c r="D25" s="72"/>
      <c r="E25" s="72"/>
      <c r="F25" s="72"/>
      <c r="G25" s="72"/>
      <c r="H25" s="75">
        <v>0</v>
      </c>
      <c r="I25" s="89"/>
      <c r="J25" s="80"/>
      <c r="K25" s="15"/>
      <c r="L25" s="15"/>
      <c r="M25" s="15"/>
      <c r="N25" s="15"/>
      <c r="O25" s="15"/>
      <c r="P25" s="120"/>
      <c r="Q25" s="121"/>
      <c r="R25" s="140"/>
      <c r="S25" s="15"/>
      <c r="T25" s="15"/>
      <c r="U25" s="15"/>
    </row>
    <row r="26" spans="1:21" ht="15">
      <c r="A26" s="79"/>
      <c r="B26" s="72" t="s">
        <v>111</v>
      </c>
      <c r="C26" s="72"/>
      <c r="D26" s="72"/>
      <c r="E26" s="72"/>
      <c r="F26" s="72"/>
      <c r="G26" s="72"/>
      <c r="H26" s="75">
        <v>0</v>
      </c>
      <c r="I26" s="89"/>
      <c r="J26" s="80"/>
      <c r="K26" s="106" t="s">
        <v>141</v>
      </c>
      <c r="L26" s="107">
        <f>O45</f>
        <v>0.2</v>
      </c>
      <c r="M26" s="104">
        <f>IF(O20&lt;P45,O20,P45)</f>
        <v>0</v>
      </c>
      <c r="N26" s="104">
        <f>SUM(M26*O45)</f>
        <v>0</v>
      </c>
      <c r="O26" s="122"/>
      <c r="P26" s="104">
        <f>IF(P20&gt;P48,P48,P20)</f>
        <v>0</v>
      </c>
      <c r="Q26" s="104">
        <f>SUM(P26*R26)</f>
        <v>0</v>
      </c>
      <c r="R26" s="97">
        <v>0.09</v>
      </c>
      <c r="S26" s="15"/>
      <c r="T26" s="15"/>
      <c r="U26" s="15"/>
    </row>
    <row r="27" spans="1:21" ht="15">
      <c r="A27" s="79"/>
      <c r="B27" s="72" t="s">
        <v>112</v>
      </c>
      <c r="C27" s="72"/>
      <c r="D27" s="72"/>
      <c r="E27" s="72"/>
      <c r="F27" s="72"/>
      <c r="G27" s="72"/>
      <c r="H27" s="75">
        <v>0</v>
      </c>
      <c r="I27" s="89"/>
      <c r="J27" s="80"/>
      <c r="K27" s="106" t="s">
        <v>142</v>
      </c>
      <c r="L27" s="107">
        <f>O46</f>
        <v>0.4</v>
      </c>
      <c r="M27" s="104">
        <f>IF(O20&lt;P45,0,(O20-M26))</f>
        <v>0</v>
      </c>
      <c r="N27" s="104">
        <f>SUM(M27*L27)</f>
        <v>0</v>
      </c>
      <c r="O27" s="122"/>
      <c r="P27" s="104">
        <f>IF(P20&gt;P48,P20-P48,0)</f>
        <v>0</v>
      </c>
      <c r="Q27" s="104">
        <f>SUM(P27*R27)</f>
        <v>0</v>
      </c>
      <c r="R27" s="97">
        <v>0.02</v>
      </c>
      <c r="S27" s="15"/>
      <c r="T27" s="15"/>
      <c r="U27" s="15"/>
    </row>
    <row r="28" spans="1:21" ht="15.75" thickBot="1">
      <c r="A28" s="79"/>
      <c r="B28" s="72" t="s">
        <v>113</v>
      </c>
      <c r="C28" s="72"/>
      <c r="D28" s="72"/>
      <c r="E28" s="72"/>
      <c r="F28" s="72"/>
      <c r="G28" s="72"/>
      <c r="H28" s="75">
        <v>0</v>
      </c>
      <c r="I28" s="89"/>
      <c r="J28" s="80"/>
      <c r="K28" s="93"/>
      <c r="L28" s="93"/>
      <c r="M28" s="123"/>
      <c r="N28" s="124">
        <f>SUM(N26:N27)</f>
        <v>0</v>
      </c>
      <c r="O28" s="122"/>
      <c r="P28" s="123"/>
      <c r="Q28" s="124">
        <f>SUM(Q26:Q27)</f>
        <v>0</v>
      </c>
      <c r="R28" s="83"/>
      <c r="S28" s="15"/>
      <c r="T28" s="15"/>
      <c r="U28" s="15"/>
    </row>
    <row r="29" spans="1:22" ht="15.75" thickTop="1">
      <c r="A29" s="79"/>
      <c r="B29" s="72" t="s">
        <v>21</v>
      </c>
      <c r="C29" s="72"/>
      <c r="D29" s="72"/>
      <c r="E29" s="72"/>
      <c r="F29" s="72"/>
      <c r="G29" s="72"/>
      <c r="H29" s="75">
        <v>0</v>
      </c>
      <c r="I29" s="89"/>
      <c r="J29" s="80"/>
      <c r="K29" s="93"/>
      <c r="L29" s="93"/>
      <c r="M29" s="123"/>
      <c r="N29" s="123"/>
      <c r="O29" s="123"/>
      <c r="P29" s="123"/>
      <c r="Q29" s="123"/>
      <c r="R29" s="94"/>
      <c r="S29" s="93"/>
      <c r="T29" s="15"/>
      <c r="U29" s="15"/>
      <c r="V29" s="15"/>
    </row>
    <row r="30" spans="1:22" ht="15.75" thickBot="1">
      <c r="A30" s="79"/>
      <c r="B30" s="72" t="s">
        <v>22</v>
      </c>
      <c r="C30" s="72"/>
      <c r="D30" s="72"/>
      <c r="E30" s="72"/>
      <c r="F30" s="72"/>
      <c r="G30" s="72"/>
      <c r="H30" s="75">
        <v>0</v>
      </c>
      <c r="I30" s="89"/>
      <c r="J30" s="79"/>
      <c r="K30" s="93"/>
      <c r="L30" s="93"/>
      <c r="M30" s="123"/>
      <c r="N30" s="123"/>
      <c r="O30" s="123"/>
      <c r="P30" s="123"/>
      <c r="Q30" s="123"/>
      <c r="R30" s="94"/>
      <c r="S30" s="93"/>
      <c r="T30" s="15"/>
      <c r="U30" s="15"/>
      <c r="V30" s="15"/>
    </row>
    <row r="31" spans="1:20" ht="15.75" thickBot="1">
      <c r="A31" s="79"/>
      <c r="B31" s="72" t="s">
        <v>114</v>
      </c>
      <c r="C31" s="72"/>
      <c r="D31" s="72"/>
      <c r="E31" s="72"/>
      <c r="F31" s="72"/>
      <c r="G31" s="72"/>
      <c r="H31" s="75">
        <v>0</v>
      </c>
      <c r="I31" s="83"/>
      <c r="J31" s="79"/>
      <c r="K31" s="95" t="s">
        <v>98</v>
      </c>
      <c r="L31" s="106"/>
      <c r="M31" s="130">
        <f>SUM(O17-N28-Q28)</f>
        <v>1000</v>
      </c>
      <c r="N31" s="123"/>
      <c r="O31" s="125" t="s">
        <v>99</v>
      </c>
      <c r="P31" s="126"/>
      <c r="Q31" s="126">
        <f>SUM(N28/12)</f>
        <v>0</v>
      </c>
      <c r="R31" s="83"/>
      <c r="S31" s="15"/>
      <c r="T31" s="15"/>
    </row>
    <row r="32" spans="1:20" ht="15.75" thickBot="1">
      <c r="A32" s="79"/>
      <c r="B32" s="72" t="s">
        <v>115</v>
      </c>
      <c r="C32" s="72"/>
      <c r="D32" s="72"/>
      <c r="E32" s="72"/>
      <c r="F32" s="72"/>
      <c r="G32" s="72"/>
      <c r="H32" s="75">
        <v>0</v>
      </c>
      <c r="I32" s="83"/>
      <c r="J32" s="79"/>
      <c r="K32" s="95"/>
      <c r="L32" s="106"/>
      <c r="M32" s="131"/>
      <c r="N32" s="123"/>
      <c r="O32" s="127" t="s">
        <v>100</v>
      </c>
      <c r="P32" s="128"/>
      <c r="Q32" s="128">
        <f>SUM(Q28/12)</f>
        <v>0</v>
      </c>
      <c r="R32" s="83"/>
      <c r="S32" s="15"/>
      <c r="T32" s="15"/>
    </row>
    <row r="33" spans="1:20" ht="15.75" thickBot="1">
      <c r="A33" s="79"/>
      <c r="B33" s="72" t="s">
        <v>116</v>
      </c>
      <c r="C33" s="39"/>
      <c r="D33" s="39"/>
      <c r="E33" s="39"/>
      <c r="F33" s="39"/>
      <c r="G33" s="39"/>
      <c r="H33" s="75">
        <v>0</v>
      </c>
      <c r="I33" s="83"/>
      <c r="J33" s="79"/>
      <c r="K33" s="95" t="s">
        <v>101</v>
      </c>
      <c r="L33" s="106"/>
      <c r="M33" s="130">
        <f>M31/12</f>
        <v>83.33333333333333</v>
      </c>
      <c r="N33" s="123"/>
      <c r="O33" s="129" t="s">
        <v>102</v>
      </c>
      <c r="P33" s="104"/>
      <c r="Q33" s="104">
        <f>SUM(Q31:Q32)</f>
        <v>0</v>
      </c>
      <c r="R33" s="83"/>
      <c r="S33" s="15"/>
      <c r="T33" s="15"/>
    </row>
    <row r="34" spans="1:20" ht="15.75" thickBot="1">
      <c r="A34" s="79"/>
      <c r="B34" s="72" t="s">
        <v>118</v>
      </c>
      <c r="C34" s="39"/>
      <c r="D34" s="39"/>
      <c r="E34" s="39"/>
      <c r="F34" s="39"/>
      <c r="G34" s="39"/>
      <c r="H34" s="75">
        <v>0</v>
      </c>
      <c r="I34" s="83"/>
      <c r="J34" s="79"/>
      <c r="K34" s="95"/>
      <c r="L34" s="106"/>
      <c r="M34" s="131"/>
      <c r="N34" s="123"/>
      <c r="O34" s="122"/>
      <c r="P34" s="122"/>
      <c r="Q34" s="122"/>
      <c r="R34" s="83"/>
      <c r="S34" s="15"/>
      <c r="T34" s="15"/>
    </row>
    <row r="35" spans="1:20" ht="15.75" thickBot="1">
      <c r="A35" s="79"/>
      <c r="B35" s="72" t="s">
        <v>119</v>
      </c>
      <c r="C35" s="39"/>
      <c r="D35" s="39"/>
      <c r="E35" s="39"/>
      <c r="F35" s="39"/>
      <c r="G35" s="39"/>
      <c r="H35" s="75">
        <v>0</v>
      </c>
      <c r="I35" s="83"/>
      <c r="J35" s="79"/>
      <c r="K35" s="95" t="s">
        <v>103</v>
      </c>
      <c r="L35" s="106"/>
      <c r="M35" s="130">
        <f>M31/52</f>
        <v>19.23076923076923</v>
      </c>
      <c r="N35" s="123"/>
      <c r="O35" s="129" t="s">
        <v>104</v>
      </c>
      <c r="P35" s="104"/>
      <c r="Q35" s="104">
        <f>SUM(Q33*12)</f>
        <v>0</v>
      </c>
      <c r="R35" s="83"/>
      <c r="S35" s="15"/>
      <c r="T35" s="15"/>
    </row>
    <row r="36" spans="1:22" ht="15">
      <c r="A36" s="79"/>
      <c r="B36" s="72" t="s">
        <v>90</v>
      </c>
      <c r="C36" s="39"/>
      <c r="D36" s="39"/>
      <c r="E36" s="39"/>
      <c r="F36" s="39"/>
      <c r="G36" s="39"/>
      <c r="H36" s="75">
        <v>0</v>
      </c>
      <c r="I36" s="83"/>
      <c r="J36" s="79"/>
      <c r="K36" s="99"/>
      <c r="L36" s="99"/>
      <c r="M36" s="99"/>
      <c r="N36" s="99"/>
      <c r="O36" s="99"/>
      <c r="P36" s="99"/>
      <c r="Q36" s="99"/>
      <c r="R36" s="118"/>
      <c r="S36" s="100"/>
      <c r="T36" s="15"/>
      <c r="U36" s="15"/>
      <c r="V36" s="15"/>
    </row>
    <row r="37" spans="1:22" ht="15">
      <c r="A37" s="79"/>
      <c r="B37" s="72" t="s">
        <v>91</v>
      </c>
      <c r="C37" s="39"/>
      <c r="D37" s="39"/>
      <c r="E37" s="39"/>
      <c r="F37" s="39"/>
      <c r="G37" s="39"/>
      <c r="H37" s="75">
        <v>0</v>
      </c>
      <c r="I37" s="83"/>
      <c r="J37" s="15"/>
      <c r="K37" s="15"/>
      <c r="L37" s="15"/>
      <c r="M37" s="15"/>
      <c r="N37" s="15"/>
      <c r="O37" s="15"/>
      <c r="P37" s="15"/>
      <c r="Q37" s="15"/>
      <c r="R37" s="83"/>
      <c r="S37" s="100"/>
      <c r="T37" s="100"/>
      <c r="U37" s="100"/>
      <c r="V37" s="15"/>
    </row>
    <row r="38" spans="1:22" ht="15">
      <c r="A38" s="79"/>
      <c r="B38" s="72" t="s">
        <v>92</v>
      </c>
      <c r="C38" s="39"/>
      <c r="D38" s="39"/>
      <c r="E38" s="39"/>
      <c r="F38" s="39"/>
      <c r="G38" s="39"/>
      <c r="H38" s="75">
        <v>0</v>
      </c>
      <c r="I38" s="83"/>
      <c r="J38" s="15"/>
      <c r="K38" s="15"/>
      <c r="L38" s="15"/>
      <c r="M38" s="15"/>
      <c r="N38" s="15"/>
      <c r="O38" s="15"/>
      <c r="P38" s="15"/>
      <c r="Q38" s="15"/>
      <c r="R38" s="87"/>
      <c r="S38" s="15"/>
      <c r="T38" s="15"/>
      <c r="U38" s="15"/>
      <c r="V38" s="15"/>
    </row>
    <row r="39" spans="1:22" ht="15">
      <c r="A39" s="79"/>
      <c r="B39" s="72" t="s">
        <v>25</v>
      </c>
      <c r="C39" s="39"/>
      <c r="D39" s="39"/>
      <c r="E39" s="39"/>
      <c r="F39" s="39"/>
      <c r="G39" s="39"/>
      <c r="H39" s="75">
        <v>0</v>
      </c>
      <c r="I39" s="83"/>
      <c r="J39" s="141"/>
      <c r="K39" s="142"/>
      <c r="L39" s="142"/>
      <c r="M39" s="143"/>
      <c r="N39" s="143"/>
      <c r="O39" s="143"/>
      <c r="P39" s="143"/>
      <c r="Q39" s="143"/>
      <c r="R39" s="144"/>
      <c r="S39" s="15"/>
      <c r="T39" s="15"/>
      <c r="U39" s="15"/>
      <c r="V39" s="15"/>
    </row>
    <row r="40" spans="1:22" ht="15">
      <c r="A40" s="79"/>
      <c r="B40" s="72" t="s">
        <v>120</v>
      </c>
      <c r="C40" s="39"/>
      <c r="D40" s="39"/>
      <c r="E40" s="39"/>
      <c r="F40" s="39"/>
      <c r="G40" s="39"/>
      <c r="H40" s="75">
        <v>0</v>
      </c>
      <c r="I40" s="83"/>
      <c r="J40" s="145"/>
      <c r="K40" s="146" t="s">
        <v>137</v>
      </c>
      <c r="L40" s="147"/>
      <c r="M40" s="147"/>
      <c r="N40" s="147"/>
      <c r="O40" s="147"/>
      <c r="P40" s="147"/>
      <c r="Q40" s="147"/>
      <c r="R40" s="148"/>
      <c r="S40" s="15"/>
      <c r="T40" s="15"/>
      <c r="U40" s="15"/>
      <c r="V40" s="15"/>
    </row>
    <row r="41" spans="1:22" ht="15">
      <c r="A41" s="79"/>
      <c r="B41" s="116" t="s">
        <v>122</v>
      </c>
      <c r="C41" s="117"/>
      <c r="D41" s="197"/>
      <c r="E41" s="206"/>
      <c r="F41" s="206"/>
      <c r="G41" s="198"/>
      <c r="H41" s="75">
        <v>0</v>
      </c>
      <c r="I41" s="83"/>
      <c r="J41" s="145"/>
      <c r="K41" s="147"/>
      <c r="L41" s="147"/>
      <c r="M41" s="147"/>
      <c r="N41" s="147"/>
      <c r="O41" s="147"/>
      <c r="P41" s="147"/>
      <c r="Q41" s="147"/>
      <c r="R41" s="148"/>
      <c r="S41" s="15"/>
      <c r="T41" s="15"/>
      <c r="U41" s="15"/>
      <c r="V41" s="15"/>
    </row>
    <row r="42" spans="1:22" ht="15.75">
      <c r="A42" s="79"/>
      <c r="B42" s="116" t="s">
        <v>122</v>
      </c>
      <c r="C42" s="117"/>
      <c r="D42" s="197"/>
      <c r="E42" s="206"/>
      <c r="F42" s="206"/>
      <c r="G42" s="198"/>
      <c r="H42" s="75">
        <v>0</v>
      </c>
      <c r="I42" s="83"/>
      <c r="J42" s="145"/>
      <c r="K42" s="149" t="s">
        <v>132</v>
      </c>
      <c r="L42" s="147"/>
      <c r="M42" s="147"/>
      <c r="N42" s="147"/>
      <c r="O42" s="153">
        <v>8105</v>
      </c>
      <c r="P42" s="147"/>
      <c r="Q42" s="147"/>
      <c r="R42" s="148"/>
      <c r="S42" s="15"/>
      <c r="T42" s="15"/>
      <c r="U42" s="15"/>
      <c r="V42" s="15"/>
    </row>
    <row r="43" spans="1:22" ht="15.75">
      <c r="A43" s="79"/>
      <c r="B43" s="116" t="s">
        <v>122</v>
      </c>
      <c r="C43" s="117"/>
      <c r="D43" s="197"/>
      <c r="E43" s="206"/>
      <c r="F43" s="206"/>
      <c r="G43" s="198"/>
      <c r="H43" s="75">
        <v>0</v>
      </c>
      <c r="I43" s="83"/>
      <c r="J43" s="145"/>
      <c r="K43" s="149" t="s">
        <v>138</v>
      </c>
      <c r="L43" s="147"/>
      <c r="M43" s="147"/>
      <c r="N43" s="147"/>
      <c r="O43" s="153">
        <v>7605</v>
      </c>
      <c r="P43" s="147"/>
      <c r="Q43" s="147"/>
      <c r="R43" s="148"/>
      <c r="S43" s="15"/>
      <c r="T43" s="15"/>
      <c r="U43" s="15"/>
      <c r="V43" s="15"/>
    </row>
    <row r="44" spans="1:22" ht="15">
      <c r="A44" s="79"/>
      <c r="B44" s="116" t="s">
        <v>122</v>
      </c>
      <c r="C44" s="117"/>
      <c r="D44" s="197"/>
      <c r="E44" s="206"/>
      <c r="F44" s="206"/>
      <c r="G44" s="198"/>
      <c r="H44" s="75">
        <v>0</v>
      </c>
      <c r="I44" s="83"/>
      <c r="J44" s="145"/>
      <c r="K44" s="147"/>
      <c r="L44" s="147"/>
      <c r="M44" s="147"/>
      <c r="N44" s="147"/>
      <c r="O44" s="147"/>
      <c r="P44" s="147"/>
      <c r="Q44" s="149"/>
      <c r="R44" s="148"/>
      <c r="S44" s="15"/>
      <c r="T44" s="15"/>
      <c r="U44" s="15"/>
      <c r="V44" s="15"/>
    </row>
    <row r="45" spans="1:22" ht="15.75">
      <c r="A45" s="79"/>
      <c r="B45" s="116" t="s">
        <v>122</v>
      </c>
      <c r="C45" s="117"/>
      <c r="D45" s="197"/>
      <c r="E45" s="206"/>
      <c r="F45" s="206"/>
      <c r="G45" s="198"/>
      <c r="H45" s="75">
        <v>0</v>
      </c>
      <c r="I45" s="83"/>
      <c r="J45" s="145"/>
      <c r="K45" s="150" t="s">
        <v>133</v>
      </c>
      <c r="L45" s="147"/>
      <c r="M45" s="147"/>
      <c r="N45" s="147"/>
      <c r="O45" s="154">
        <v>0.2</v>
      </c>
      <c r="P45" s="153">
        <v>34370</v>
      </c>
      <c r="Q45" s="132"/>
      <c r="R45" s="148"/>
      <c r="S45" s="15"/>
      <c r="T45" s="15"/>
      <c r="U45" s="15"/>
      <c r="V45" s="15"/>
    </row>
    <row r="46" spans="1:22" ht="15.75">
      <c r="A46" s="79"/>
      <c r="B46" s="116" t="s">
        <v>122</v>
      </c>
      <c r="C46" s="117"/>
      <c r="D46" s="197"/>
      <c r="E46" s="206"/>
      <c r="F46" s="206"/>
      <c r="G46" s="198"/>
      <c r="H46" s="75">
        <v>0</v>
      </c>
      <c r="I46" s="83"/>
      <c r="J46" s="145"/>
      <c r="K46" s="150" t="s">
        <v>134</v>
      </c>
      <c r="L46" s="147"/>
      <c r="M46" s="147"/>
      <c r="N46" s="147"/>
      <c r="O46" s="154">
        <v>0.4</v>
      </c>
      <c r="P46" s="147"/>
      <c r="Q46" s="151"/>
      <c r="R46" s="148"/>
      <c r="S46" s="15"/>
      <c r="T46" s="15"/>
      <c r="U46" s="15"/>
      <c r="V46" s="15"/>
    </row>
    <row r="47" spans="1:22" ht="15">
      <c r="A47" s="79"/>
      <c r="B47" s="116" t="s">
        <v>122</v>
      </c>
      <c r="C47" s="117"/>
      <c r="D47" s="197"/>
      <c r="E47" s="206"/>
      <c r="F47" s="206"/>
      <c r="G47" s="198"/>
      <c r="H47" s="75">
        <v>0</v>
      </c>
      <c r="I47" s="83"/>
      <c r="J47" s="145"/>
      <c r="K47" s="147"/>
      <c r="L47" s="147"/>
      <c r="M47" s="147"/>
      <c r="N47" s="147"/>
      <c r="O47" s="147"/>
      <c r="P47" s="147"/>
      <c r="Q47" s="147"/>
      <c r="R47" s="148"/>
      <c r="S47" s="15"/>
      <c r="T47" s="15"/>
      <c r="U47" s="15"/>
      <c r="V47" s="15"/>
    </row>
    <row r="48" spans="1:22" ht="15.75">
      <c r="A48" s="79"/>
      <c r="B48" s="39"/>
      <c r="C48" s="39"/>
      <c r="D48" s="39"/>
      <c r="E48" s="39"/>
      <c r="F48" s="39"/>
      <c r="G48" s="78" t="s">
        <v>123</v>
      </c>
      <c r="H48" s="207">
        <f>SUM(H22:H47)</f>
        <v>0</v>
      </c>
      <c r="I48" s="89"/>
      <c r="J48" s="152"/>
      <c r="K48" s="149" t="s">
        <v>135</v>
      </c>
      <c r="L48" s="147"/>
      <c r="M48" s="147"/>
      <c r="N48" s="147"/>
      <c r="O48" s="154">
        <v>0.09</v>
      </c>
      <c r="P48" s="153">
        <v>34870</v>
      </c>
      <c r="Q48" s="147"/>
      <c r="R48" s="148"/>
      <c r="S48" s="15"/>
      <c r="T48" s="15"/>
      <c r="U48" s="15"/>
      <c r="V48" s="15"/>
    </row>
    <row r="49" spans="1:22" ht="15.75">
      <c r="A49" s="79"/>
      <c r="B49" s="39"/>
      <c r="C49" s="72"/>
      <c r="D49" s="72"/>
      <c r="E49" s="72"/>
      <c r="F49" s="15"/>
      <c r="G49" s="15"/>
      <c r="H49" s="15"/>
      <c r="I49" s="89"/>
      <c r="J49" s="152"/>
      <c r="K49" s="149" t="s">
        <v>136</v>
      </c>
      <c r="L49" s="147"/>
      <c r="M49" s="147"/>
      <c r="N49" s="147"/>
      <c r="O49" s="154">
        <v>0.02</v>
      </c>
      <c r="P49" s="147"/>
      <c r="Q49" s="147"/>
      <c r="R49" s="148"/>
      <c r="S49" s="15"/>
      <c r="T49" s="15"/>
      <c r="U49" s="15"/>
      <c r="V49" s="15"/>
    </row>
    <row r="50" spans="1:22" ht="15">
      <c r="A50" s="79"/>
      <c r="B50" s="72"/>
      <c r="C50" s="72"/>
      <c r="D50" s="72"/>
      <c r="E50" s="72"/>
      <c r="F50" s="39"/>
      <c r="G50" s="78" t="s">
        <v>124</v>
      </c>
      <c r="H50" s="75">
        <f>SUM(H17-H19-H48)</f>
        <v>1000</v>
      </c>
      <c r="I50" s="89"/>
      <c r="J50" s="152"/>
      <c r="K50" s="147"/>
      <c r="L50" s="147"/>
      <c r="M50" s="147"/>
      <c r="N50" s="147"/>
      <c r="O50" s="147"/>
      <c r="P50" s="147"/>
      <c r="Q50" s="147"/>
      <c r="R50" s="148"/>
      <c r="S50" s="15"/>
      <c r="T50" s="15"/>
      <c r="U50" s="15"/>
      <c r="V50" s="15"/>
    </row>
    <row r="51" spans="1:22" ht="15">
      <c r="A51" s="79"/>
      <c r="B51" s="72"/>
      <c r="C51" s="72"/>
      <c r="D51" s="72"/>
      <c r="E51" s="72"/>
      <c r="F51" s="72"/>
      <c r="G51" s="72"/>
      <c r="H51" s="77"/>
      <c r="I51" s="89"/>
      <c r="J51" s="152"/>
      <c r="K51" s="147"/>
      <c r="L51" s="147"/>
      <c r="M51" s="147"/>
      <c r="N51" s="147"/>
      <c r="O51" s="147"/>
      <c r="P51" s="147"/>
      <c r="Q51" s="147"/>
      <c r="R51" s="148"/>
      <c r="S51" s="15"/>
      <c r="T51" s="15"/>
      <c r="U51" s="15"/>
      <c r="V51" s="15"/>
    </row>
    <row r="52" spans="1:22" ht="15">
      <c r="A52" s="36"/>
      <c r="B52" s="113"/>
      <c r="C52" s="113"/>
      <c r="D52" s="113"/>
      <c r="E52" s="113"/>
      <c r="F52" s="113"/>
      <c r="G52" s="113"/>
      <c r="H52" s="114"/>
      <c r="I52" s="115"/>
      <c r="J52" s="115"/>
      <c r="K52" s="36"/>
      <c r="L52" s="36"/>
      <c r="M52" s="36"/>
      <c r="N52" s="36"/>
      <c r="O52" s="36"/>
      <c r="P52" s="36"/>
      <c r="Q52" s="36"/>
      <c r="R52" s="36"/>
      <c r="S52" s="15"/>
      <c r="T52" s="15"/>
      <c r="U52" s="15"/>
      <c r="V52" s="15"/>
    </row>
    <row r="53" spans="1:22" ht="15" hidden="1">
      <c r="A53" s="39"/>
      <c r="B53" s="76"/>
      <c r="C53" s="72"/>
      <c r="D53" s="72"/>
      <c r="E53" s="72"/>
      <c r="F53" s="72"/>
      <c r="G53" s="72"/>
      <c r="H53" s="77"/>
      <c r="I53" s="74"/>
      <c r="J53" s="74"/>
      <c r="K53" s="39"/>
      <c r="L53" s="39"/>
      <c r="M53" s="39"/>
      <c r="N53" s="39"/>
      <c r="O53" s="39"/>
      <c r="P53" s="39"/>
      <c r="Q53" s="39"/>
      <c r="R53" s="39"/>
      <c r="S53" s="15"/>
      <c r="T53" s="15"/>
      <c r="U53" s="15"/>
      <c r="V53" s="15"/>
    </row>
    <row r="54" spans="1:22" ht="15" hidden="1">
      <c r="A54" s="39"/>
      <c r="B54" s="72"/>
      <c r="C54" s="72"/>
      <c r="D54" s="72"/>
      <c r="E54" s="72"/>
      <c r="F54" s="72"/>
      <c r="G54" s="72"/>
      <c r="H54" s="77"/>
      <c r="I54" s="74"/>
      <c r="J54" s="74"/>
      <c r="K54" s="39"/>
      <c r="L54" s="39"/>
      <c r="M54" s="39"/>
      <c r="N54" s="39"/>
      <c r="O54" s="39"/>
      <c r="P54" s="39"/>
      <c r="Q54" s="39"/>
      <c r="R54" s="39"/>
      <c r="S54" s="15"/>
      <c r="T54" s="15"/>
      <c r="U54" s="15"/>
      <c r="V54" s="15"/>
    </row>
    <row r="55" spans="1:22" ht="15" hidden="1">
      <c r="A55" s="39"/>
      <c r="B55" s="72"/>
      <c r="C55" s="72"/>
      <c r="D55" s="72"/>
      <c r="E55" s="72"/>
      <c r="F55" s="72"/>
      <c r="G55" s="72"/>
      <c r="H55" s="77"/>
      <c r="I55" s="74"/>
      <c r="J55" s="74"/>
      <c r="K55" s="39"/>
      <c r="L55" s="39"/>
      <c r="M55" s="39"/>
      <c r="N55" s="39"/>
      <c r="O55" s="39"/>
      <c r="P55" s="39"/>
      <c r="Q55" s="39"/>
      <c r="R55" s="39"/>
      <c r="S55" s="15"/>
      <c r="T55" s="15"/>
      <c r="U55" s="15"/>
      <c r="V55" s="15"/>
    </row>
    <row r="56" spans="1:22" ht="15" hidden="1">
      <c r="A56" s="39"/>
      <c r="B56" s="72"/>
      <c r="C56" s="72"/>
      <c r="D56" s="72"/>
      <c r="E56" s="72"/>
      <c r="F56" s="72"/>
      <c r="G56" s="72"/>
      <c r="H56" s="77"/>
      <c r="I56" s="74"/>
      <c r="J56" s="74"/>
      <c r="K56" s="39"/>
      <c r="L56" s="39"/>
      <c r="M56" s="39"/>
      <c r="N56" s="39"/>
      <c r="O56" s="39"/>
      <c r="P56" s="39"/>
      <c r="Q56" s="39"/>
      <c r="R56" s="39"/>
      <c r="S56" s="15"/>
      <c r="T56" s="15"/>
      <c r="U56" s="15"/>
      <c r="V56" s="15"/>
    </row>
    <row r="57" spans="1:22" ht="15" hidden="1">
      <c r="A57" s="39"/>
      <c r="B57" s="39"/>
      <c r="C57" s="72"/>
      <c r="D57" s="72"/>
      <c r="E57" s="72"/>
      <c r="F57" s="72"/>
      <c r="G57" s="78"/>
      <c r="H57" s="77"/>
      <c r="I57" s="74"/>
      <c r="J57" s="74"/>
      <c r="K57" s="39"/>
      <c r="L57" s="39"/>
      <c r="M57" s="39"/>
      <c r="N57" s="39"/>
      <c r="O57" s="39"/>
      <c r="P57" s="39"/>
      <c r="Q57" s="39"/>
      <c r="R57" s="39"/>
      <c r="S57" s="15"/>
      <c r="T57" s="15"/>
      <c r="U57" s="15"/>
      <c r="V57" s="15"/>
    </row>
    <row r="58" spans="1:22" ht="15" hidden="1">
      <c r="A58" s="39"/>
      <c r="B58" s="72"/>
      <c r="C58" s="72"/>
      <c r="D58" s="72"/>
      <c r="E58" s="72"/>
      <c r="F58" s="72"/>
      <c r="G58" s="72"/>
      <c r="H58" s="77"/>
      <c r="I58" s="74"/>
      <c r="J58" s="74"/>
      <c r="K58" s="39"/>
      <c r="L58" s="39"/>
      <c r="M58" s="39"/>
      <c r="N58" s="39"/>
      <c r="O58" s="39"/>
      <c r="P58" s="39"/>
      <c r="Q58" s="39"/>
      <c r="R58" s="39"/>
      <c r="S58" s="15"/>
      <c r="T58" s="15"/>
      <c r="U58" s="15"/>
      <c r="V58" s="15"/>
    </row>
    <row r="59" spans="1:22" ht="15" hidden="1">
      <c r="A59" s="39"/>
      <c r="B59" s="72"/>
      <c r="C59" s="72"/>
      <c r="D59" s="72"/>
      <c r="E59" s="72"/>
      <c r="F59" s="72"/>
      <c r="G59" s="72"/>
      <c r="H59" s="77"/>
      <c r="I59" s="74"/>
      <c r="J59" s="39"/>
      <c r="K59" s="39"/>
      <c r="L59" s="39"/>
      <c r="M59" s="39"/>
      <c r="N59" s="39"/>
      <c r="O59" s="39"/>
      <c r="P59" s="39"/>
      <c r="Q59" s="39"/>
      <c r="R59" s="39"/>
      <c r="S59" s="15"/>
      <c r="T59" s="15"/>
      <c r="U59" s="15"/>
      <c r="V59" s="15"/>
    </row>
    <row r="60" spans="1:22" ht="15" hidden="1">
      <c r="A60" s="15"/>
      <c r="B60" s="15"/>
      <c r="C60" s="15"/>
      <c r="D60" s="15"/>
      <c r="E60" s="15"/>
      <c r="F60" s="15"/>
      <c r="G60" s="15"/>
      <c r="H60" s="71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ht="15" hidden="1">
      <c r="A61" s="15"/>
      <c r="B61" s="15"/>
      <c r="C61" s="15"/>
      <c r="D61" s="15"/>
      <c r="E61" s="15"/>
      <c r="F61" s="15"/>
      <c r="G61" s="15"/>
      <c r="H61" s="71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15" hidden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ht="15" hidden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ht="15" hidden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ht="15" hidden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ht="15" hidden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ht="15" hidden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15" hidden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ht="15" hidden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ht="15" hidden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15" hidden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ht="15" hidden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ht="15" hidden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ht="15" hidden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19" ht="15" hidden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ht="15" hidden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 ht="15" hidden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 ht="15" hidden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 ht="15" hidden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 ht="15" hidden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15" hidden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ht="15" hidden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 ht="15" hidden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 ht="15" hidden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 ht="15" hidden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 ht="15" hidden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 ht="15" hidden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 ht="15" hidden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 ht="15" hidden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 ht="15" hidden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 ht="15" hidden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 ht="15" hidden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 ht="15" hidden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ht="15" hidden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 ht="15" hidden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 ht="15" hidden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 ht="15" hidden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 ht="15" hidden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19" ht="15" hidden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ht="15" hidden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</row>
    <row r="101" spans="1:19" ht="15" hidden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</row>
    <row r="102" spans="1:19" ht="15" hidden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</row>
    <row r="103" spans="1:19" ht="15" hidden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</row>
    <row r="104" spans="1:19" ht="15" hidden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</row>
    <row r="105" spans="1:19" ht="15" hidden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ht="15" hidden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ht="15" hidden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ht="15" hidden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</row>
    <row r="109" spans="1:19" ht="15" hidden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</row>
    <row r="110" spans="1:19" ht="15" hidden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ht="15" hidden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</row>
    <row r="112" spans="1:19" ht="15" hidden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</row>
    <row r="113" spans="1:19" ht="15" hidden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</row>
    <row r="114" spans="1:19" ht="15" hidden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</row>
    <row r="115" spans="1:19" ht="15" hidden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ht="15" hidden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</row>
    <row r="117" spans="1:19" ht="15" hidden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</row>
    <row r="118" spans="1:19" ht="15" hidden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</row>
    <row r="119" spans="1:19" ht="15" hidden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</row>
    <row r="120" spans="1:19" ht="15" hidden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</row>
    <row r="121" spans="1:19" ht="15" hidden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ht="15" hidden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</row>
    <row r="123" spans="1:19" ht="15" hidden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</row>
    <row r="124" spans="1:19" ht="15" hidden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</row>
    <row r="125" spans="1:19" ht="15" hidden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</row>
    <row r="126" spans="1:19" ht="15" hidden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</row>
    <row r="127" spans="1:19" ht="15" hidden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ht="15" hidden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15" hidden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</row>
    <row r="130" spans="1:19" ht="15" hidden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ht="15" hidden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</row>
    <row r="132" spans="1:19" ht="15" hidden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ht="15" hidden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</row>
    <row r="134" spans="1:19" ht="15" hidden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</row>
    <row r="135" spans="1:19" ht="15" hidden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</row>
    <row r="136" spans="1:19" ht="15" hidden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</row>
    <row r="137" spans="1:19" ht="15" hidden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</row>
    <row r="138" spans="1:19" ht="15" hidden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</row>
    <row r="139" spans="1:19" ht="15" hidden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</row>
    <row r="140" spans="1:19" ht="15" hidden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</row>
    <row r="141" spans="1:19" ht="15" hidden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</row>
    <row r="142" spans="1:19" ht="15" hidden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ht="15" hidden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</row>
    <row r="144" spans="1:19" ht="15" hidden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</row>
    <row r="145" spans="1:19" ht="15" hidden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</row>
    <row r="146" spans="1:19" ht="15" hidden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</row>
    <row r="147" spans="1:19" ht="15" hidden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</row>
    <row r="148" spans="1:19" ht="15" hidden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</row>
    <row r="149" spans="1:19" ht="15" hidden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</row>
    <row r="150" spans="1:19" ht="15" hidden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</row>
    <row r="151" spans="1:19" ht="15" hidden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</row>
    <row r="152" spans="1:19" ht="15" hidden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</row>
    <row r="153" spans="1:19" ht="15" hidden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</row>
    <row r="154" spans="1:19" ht="15" hidden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</row>
    <row r="155" spans="1:19" ht="15" hidden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</row>
    <row r="156" spans="1:19" ht="15" hidden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</row>
    <row r="157" spans="1:19" ht="15" hidden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</row>
    <row r="158" spans="1:19" ht="15" hidden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</row>
    <row r="159" spans="1:19" ht="15" hidden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</row>
    <row r="160" spans="1:19" ht="15" hidden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</row>
    <row r="161" spans="1:19" ht="15" hidden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</row>
    <row r="162" spans="1:19" ht="15" hidden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</row>
    <row r="163" spans="1:19" ht="15" hidden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</row>
    <row r="164" spans="1:19" ht="15" hidden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</row>
    <row r="165" spans="1:19" ht="15" hidden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</row>
    <row r="166" spans="1:19" ht="15" hidden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</row>
    <row r="167" spans="1:19" ht="15" hidden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</row>
    <row r="168" spans="1:19" ht="15" hidden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</row>
    <row r="169" spans="1:19" ht="15" hidden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</row>
    <row r="170" spans="1:19" ht="15" hidden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</row>
    <row r="171" spans="1:19" ht="15" hidden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</row>
    <row r="172" spans="1:19" ht="15" hidden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</row>
    <row r="173" spans="1:19" ht="15" hidden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</row>
    <row r="174" spans="1:19" ht="15" hidden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</row>
    <row r="175" spans="1:19" ht="15" hidden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</row>
    <row r="176" spans="1:19" ht="15" hidden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</row>
    <row r="177" spans="1:19" ht="15" hidden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</row>
    <row r="178" spans="1:19" ht="15" hidden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</row>
    <row r="179" spans="1:19" ht="15" hidden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</row>
    <row r="180" spans="1:19" ht="15" hidden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</row>
    <row r="181" spans="1:19" ht="15" hidden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</row>
    <row r="182" spans="1:19" ht="15" hidden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</row>
    <row r="183" spans="1:19" ht="15" hidden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</row>
    <row r="184" spans="1:19" ht="15" hidden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</row>
    <row r="185" spans="1:19" ht="15" hidden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</row>
    <row r="186" spans="1:19" ht="15" hidden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</row>
    <row r="187" spans="1:19" ht="15" hidden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</row>
    <row r="188" spans="1:19" ht="15" hidden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</row>
    <row r="189" spans="1:19" ht="15" hidden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</row>
    <row r="190" spans="1:19" ht="15" hidden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</row>
    <row r="191" spans="1:19" ht="15" hidden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</row>
    <row r="192" spans="1:19" ht="15" hidden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</row>
    <row r="193" spans="1:19" ht="15" hidden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</row>
    <row r="194" spans="1:19" ht="15" hidden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</row>
    <row r="195" spans="1:19" ht="15" hidden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</row>
    <row r="196" spans="1:19" ht="15" hidden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</row>
    <row r="197" spans="1:19" ht="15" hidden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</row>
    <row r="198" spans="1:19" ht="15" hidden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</row>
    <row r="199" spans="1:19" ht="15" hidden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</row>
    <row r="200" spans="1:19" ht="15" hidden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</row>
    <row r="201" spans="1:19" ht="15" hidden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</row>
    <row r="202" spans="1:19" ht="15" hidden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</row>
    <row r="203" spans="1:19" ht="15" hidden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</row>
    <row r="204" spans="1:19" ht="15" hidden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</row>
    <row r="205" spans="1:19" ht="15" hidden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</row>
    <row r="206" spans="1:19" ht="15" hidden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</row>
    <row r="207" spans="1:19" ht="15" hidden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</row>
    <row r="208" spans="1:19" ht="15" hidden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</row>
    <row r="209" spans="1:19" ht="15" hidden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</row>
    <row r="210" spans="1:19" ht="15" hidden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</row>
    <row r="211" spans="1:19" ht="15" hidden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</row>
    <row r="212" spans="1:19" ht="15" hidden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</row>
    <row r="213" spans="1:19" ht="15" hidden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</row>
    <row r="214" spans="1:19" ht="15" hidden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</row>
    <row r="215" spans="1:19" ht="15" hidden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</row>
    <row r="216" spans="1:19" ht="15" hidden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</row>
    <row r="217" spans="1:19" ht="15" hidden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</row>
    <row r="218" spans="1:19" ht="15" hidden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</row>
    <row r="219" spans="1:19" ht="15" hidden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</row>
    <row r="220" spans="1:19" ht="15" hidden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</row>
    <row r="221" spans="1:19" ht="15" hidden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</row>
    <row r="222" spans="1:19" ht="15" hidden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</row>
    <row r="223" spans="1:19" ht="15" hidden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</row>
    <row r="224" spans="1:19" ht="15" hidden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</row>
    <row r="225" spans="1:19" ht="15" hidden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</row>
    <row r="226" spans="1:19" ht="15" hidden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</row>
    <row r="227" spans="1:19" ht="15" hidden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</row>
    <row r="228" spans="1:19" ht="15" hidden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</row>
    <row r="229" spans="1:19" ht="15" hidden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</row>
    <row r="230" spans="1:19" ht="15" hidden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</row>
    <row r="231" spans="1:19" ht="15" hidden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</row>
    <row r="232" spans="1:19" ht="15" hidden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</row>
    <row r="233" spans="1:19" ht="15" hidden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</row>
    <row r="234" spans="1:19" ht="15" hidden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</row>
    <row r="235" spans="1:19" ht="15" hidden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</row>
    <row r="236" spans="1:19" ht="15" hidden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S236" s="15"/>
    </row>
    <row r="237" spans="1:19" ht="15" hidden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S237" s="15"/>
    </row>
    <row r="238" spans="2:10" ht="15" hidden="1"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2:10" ht="15" hidden="1"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2:10" ht="15" hidden="1"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2:9" ht="15" hidden="1">
      <c r="B241" s="15"/>
      <c r="C241" s="15"/>
      <c r="D241" s="15"/>
      <c r="E241" s="15"/>
      <c r="F241" s="15"/>
      <c r="G241" s="15"/>
      <c r="H241" s="15"/>
      <c r="I241" s="15"/>
    </row>
  </sheetData>
  <sheetProtection/>
  <mergeCells count="16">
    <mergeCell ref="D47:G47"/>
    <mergeCell ref="D41:G41"/>
    <mergeCell ref="D42:G42"/>
    <mergeCell ref="D43:G43"/>
    <mergeCell ref="D44:G44"/>
    <mergeCell ref="D45:G45"/>
    <mergeCell ref="D46:G46"/>
    <mergeCell ref="P11:Q11"/>
    <mergeCell ref="P12:Q12"/>
    <mergeCell ref="G10:H10"/>
    <mergeCell ref="G9:H9"/>
    <mergeCell ref="B12:E12"/>
    <mergeCell ref="B11:E11"/>
    <mergeCell ref="B13:E13"/>
    <mergeCell ref="G12:H12"/>
    <mergeCell ref="P24:Q24"/>
  </mergeCells>
  <hyperlinks>
    <hyperlink ref="L6:N6" location="'Personal Details'!A1" display="Don't forget to fill out your PERSONAL DETAILS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Conor</dc:creator>
  <cp:keywords/>
  <dc:description/>
  <cp:lastModifiedBy>Conor</cp:lastModifiedBy>
  <dcterms:created xsi:type="dcterms:W3CDTF">2011-02-07T12:55:52Z</dcterms:created>
  <dcterms:modified xsi:type="dcterms:W3CDTF">2013-01-11T11:58:18Z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